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Yaseen Fajrie\Downloads\"/>
    </mc:Choice>
  </mc:AlternateContent>
  <xr:revisionPtr revIDLastSave="0" documentId="13_ncr:1_{BFE1A744-1343-46E6-92C3-77558FD7EF21}" xr6:coauthVersionLast="47" xr6:coauthVersionMax="47" xr10:uidLastSave="{00000000-0000-0000-0000-000000000000}"/>
  <bookViews>
    <workbookView xWindow="-110" yWindow="-110" windowWidth="29020" windowHeight="17500" activeTab="2" xr2:uid="{00000000-000D-0000-FFFF-FFFF00000000}"/>
  </bookViews>
  <sheets>
    <sheet name="Rekom Bawaslu" sheetId="1" r:id="rId1"/>
    <sheet name="Putusan MK" sheetId="2" r:id="rId2"/>
    <sheet name="Tabulasi Putusan M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eLPGtWBAJ1rkNwqqk/pNlAwk2xK8G5CH4ZlCxRNpuqM="/>
    </ext>
  </extLst>
</workbook>
</file>

<file path=xl/calcChain.xml><?xml version="1.0" encoding="utf-8"?>
<calcChain xmlns="http://schemas.openxmlformats.org/spreadsheetml/2006/main">
  <c r="C33" i="3" l="1"/>
  <c r="C14" i="3"/>
  <c r="C18" i="3"/>
  <c r="C12" i="3"/>
  <c r="C29" i="3"/>
  <c r="K25" i="1"/>
  <c r="J25" i="1"/>
  <c r="D48" i="1"/>
  <c r="D49" i="1" s="1"/>
  <c r="C48" i="1"/>
  <c r="C49" i="1" s="1"/>
  <c r="K26" i="1"/>
  <c r="J26" i="1"/>
  <c r="E5" i="1"/>
  <c r="D5" i="1"/>
  <c r="C5" i="1"/>
  <c r="B5" i="1"/>
  <c r="F4" i="1"/>
  <c r="F3" i="1"/>
  <c r="F2" i="1"/>
  <c r="F5" i="1" l="1"/>
</calcChain>
</file>

<file path=xl/sharedStrings.xml><?xml version="1.0" encoding="utf-8"?>
<sst xmlns="http://schemas.openxmlformats.org/spreadsheetml/2006/main" count="326" uniqueCount="224">
  <si>
    <t>Rekomendasi</t>
  </si>
  <si>
    <t>Jumlah</t>
  </si>
  <si>
    <t>Kab/Kota</t>
  </si>
  <si>
    <t>Provinsi</t>
  </si>
  <si>
    <t>Ditindaklanjuti dengan pelaksanaan</t>
  </si>
  <si>
    <t>%</t>
  </si>
  <si>
    <t>PSU</t>
  </si>
  <si>
    <t>PSL</t>
  </si>
  <si>
    <t>PSS</t>
  </si>
  <si>
    <t>Total</t>
  </si>
  <si>
    <t>No</t>
  </si>
  <si>
    <t>Nama Provinsi</t>
  </si>
  <si>
    <t>Jumlah Rekomendasi PSU</t>
  </si>
  <si>
    <t>Jumlah Rekomendasi PSL</t>
  </si>
  <si>
    <t>Jumlah Rekomendasi PSS</t>
  </si>
  <si>
    <t>Dilaksanakan PSU</t>
  </si>
  <si>
    <t>Dilaksanakan PSS</t>
  </si>
  <si>
    <t>Rekom PSU</t>
  </si>
  <si>
    <t>Sulawesi Utara</t>
  </si>
  <si>
    <t xml:space="preserve">Sumatera Selatan </t>
  </si>
  <si>
    <t>Papua Tengah</t>
  </si>
  <si>
    <t>Sulawesi Barat</t>
  </si>
  <si>
    <t>Jawa Barat</t>
  </si>
  <si>
    <t>Jawa Tengah</t>
  </si>
  <si>
    <t>Sulawesi Tengah</t>
  </si>
  <si>
    <t>DKI Jakarta</t>
  </si>
  <si>
    <t>Papua Pegunungan</t>
  </si>
  <si>
    <t>Kepulauan Riau</t>
  </si>
  <si>
    <t>Kalimantan Barat</t>
  </si>
  <si>
    <t xml:space="preserve">Papua </t>
  </si>
  <si>
    <t>Kalimantan Timur</t>
  </si>
  <si>
    <t>Sulawesi Tenggara</t>
  </si>
  <si>
    <t>Banten</t>
  </si>
  <si>
    <t>Kalimantan Tengah</t>
  </si>
  <si>
    <t>Jawa Timur</t>
  </si>
  <si>
    <t>Sulawesi Selatan</t>
  </si>
  <si>
    <t>Nusa Tenggara Timur</t>
  </si>
  <si>
    <t>Aceh</t>
  </si>
  <si>
    <t>D.I Yogyakarta</t>
  </si>
  <si>
    <t>Papua Selatan</t>
  </si>
  <si>
    <t xml:space="preserve">Sumatera Utara </t>
  </si>
  <si>
    <t>Bangka Belitung</t>
  </si>
  <si>
    <t>Papua</t>
  </si>
  <si>
    <t>Sumatera Barat</t>
  </si>
  <si>
    <t>Bengkulu</t>
  </si>
  <si>
    <t>Riau</t>
  </si>
  <si>
    <t>Jambi</t>
  </si>
  <si>
    <t>Lampung</t>
  </si>
  <si>
    <t>Kalimantan Selatan</t>
  </si>
  <si>
    <t>Kalimantan Utara</t>
  </si>
  <si>
    <t>Bali</t>
  </si>
  <si>
    <t>Nusa Tenggara Barat</t>
  </si>
  <si>
    <t xml:space="preserve">Gorontalo </t>
  </si>
  <si>
    <t>Maluku</t>
  </si>
  <si>
    <t>Maluku Utara</t>
  </si>
  <si>
    <t>Papua Barat</t>
  </si>
  <si>
    <t>Papua Barat Daya</t>
  </si>
  <si>
    <t>Wilayah</t>
  </si>
  <si>
    <t>Uraian putusan</t>
  </si>
  <si>
    <r>
      <rPr>
        <sz val="13"/>
        <color theme="1"/>
        <rFont val="Times New Roman"/>
      </rPr>
      <t>1.</t>
    </r>
    <r>
      <rPr>
        <sz val="13"/>
        <color theme="1"/>
        <rFont val="Times New Roman"/>
      </rPr>
      <t xml:space="preserve">       </t>
    </r>
    <r>
      <rPr>
        <sz val="13"/>
        <color theme="1"/>
        <rFont val="Times New Roman"/>
      </rPr>
      <t> </t>
    </r>
  </si>
  <si>
    <t xml:space="preserve">Papua, </t>
  </si>
  <si>
    <r>
      <rPr>
        <sz val="13"/>
        <color theme="1"/>
        <rFont val="Times New Roman"/>
      </rPr>
      <t xml:space="preserve">Dapil Sarmi 2, TPS 01 Wamariri dan TPS 01 Syoremania, Distrik Apawer hulu dibatalkan dan </t>
    </r>
    <r>
      <rPr>
        <b/>
        <sz val="13"/>
        <color theme="1"/>
        <rFont val="Times New Roman"/>
      </rPr>
      <t>ditetapkan ulang.</t>
    </r>
    <r>
      <rPr>
        <sz val="13"/>
        <color theme="1"/>
        <rFont val="Times New Roman"/>
      </rPr>
      <t xml:space="preserve"> PDIP TPS 01 Wasamiri 9 suara, TPS 01 Syoremania 10 suara</t>
    </r>
  </si>
  <si>
    <t>Kab Sarmi</t>
  </si>
  <si>
    <t>140-01-03-33/PHPU.DPR-DPRD-XXII/2024</t>
  </si>
  <si>
    <r>
      <rPr>
        <sz val="13"/>
        <color theme="1"/>
        <rFont val="Times New Roman"/>
      </rPr>
      <t>2.</t>
    </r>
    <r>
      <rPr>
        <sz val="13"/>
        <color theme="1"/>
        <rFont val="Times New Roman"/>
      </rPr>
      <t xml:space="preserve">       </t>
    </r>
    <r>
      <rPr>
        <sz val="13"/>
        <color theme="1"/>
        <rFont val="Times New Roman"/>
      </rPr>
      <t> </t>
    </r>
  </si>
  <si>
    <t>Dapil donggala 4 TPS 05 Desa Sioyong Kec Dampelas penetapan berdasarkan hasil penghitungan ulang yang telah dilakukan</t>
  </si>
  <si>
    <t>Kab Donggala</t>
  </si>
  <si>
    <t>170-01-03-26/PHPU.DPR-DPRD-XXII/2024</t>
  </si>
  <si>
    <r>
      <rPr>
        <sz val="13"/>
        <color theme="1"/>
        <rFont val="Times New Roman"/>
      </rPr>
      <t xml:space="preserve">Dapil Lombok Barat 2 
Menyatakan hasil perolehan suara keanggotaan Dewan Perwakilan Rakyat Daerah Kabupaten Lombok Barat sepanjang Dapil Lombok Barat 2 harus dilakukan </t>
    </r>
    <r>
      <rPr>
        <b/>
        <sz val="13"/>
        <color theme="1"/>
        <rFont val="Times New Roman"/>
      </rPr>
      <t>Penghitungan Surat Suara Ulang</t>
    </r>
    <r>
      <rPr>
        <sz val="13"/>
        <color theme="1"/>
        <rFont val="Times New Roman"/>
      </rPr>
      <t>;</t>
    </r>
  </si>
  <si>
    <t>Kab Lombok Barat</t>
  </si>
  <si>
    <t>21-02-08-18/PHPU.DPR-DPRD-XXII/2024</t>
  </si>
  <si>
    <r>
      <rPr>
        <sz val="13"/>
        <color theme="1"/>
        <rFont val="Times New Roman"/>
      </rPr>
      <t xml:space="preserve">Dapil Maluku Tengah 1, </t>
    </r>
    <r>
      <rPr>
        <b/>
        <sz val="13"/>
        <color theme="1"/>
        <rFont val="Times New Roman"/>
      </rPr>
      <t>Penyandingan</t>
    </r>
    <r>
      <rPr>
        <sz val="13"/>
        <color theme="1"/>
        <rFont val="Times New Roman"/>
      </rPr>
      <t xml:space="preserve"> dokumen Rekapitulasi C.Hasil dengan D.Hasil di 19 TPS Kec. Amahai</t>
    </r>
  </si>
  <si>
    <t>Kab. Maluku Tengah</t>
  </si>
  <si>
    <t>258-02-16-31/PHPU.DPR-DPRD-XXII/2024</t>
  </si>
  <si>
    <t>Jawa Barat,</t>
  </si>
  <si>
    <r>
      <rPr>
        <sz val="13"/>
        <color theme="1"/>
        <rFont val="Times New Roman"/>
      </rPr>
      <t xml:space="preserve">Dapil kota Bogor 3 </t>
    </r>
    <r>
      <rPr>
        <b/>
        <sz val="13"/>
        <color theme="1"/>
        <rFont val="Times New Roman"/>
      </rPr>
      <t>Penyandingan</t>
    </r>
    <r>
      <rPr>
        <sz val="13"/>
        <color theme="1"/>
        <rFont val="Times New Roman"/>
      </rPr>
      <t xml:space="preserve"> C.Hasil dan D.Hasil partai golkar dan Nasdem</t>
    </r>
  </si>
  <si>
    <t>Bogor</t>
  </si>
  <si>
    <t>94-01-04-12/PHPU.DPR-DPRD-XXII/2024</t>
  </si>
  <si>
    <t>Papua Barat,</t>
  </si>
  <si>
    <r>
      <rPr>
        <sz val="13"/>
        <color theme="1"/>
        <rFont val="Times New Roman"/>
      </rPr>
      <t xml:space="preserve">Dapil Teluk Bintuni 3, 7 TPS di Distrik Weriagar </t>
    </r>
    <r>
      <rPr>
        <b/>
        <sz val="13"/>
        <color theme="1"/>
        <rFont val="Times New Roman"/>
      </rPr>
      <t xml:space="preserve">Penghitungan </t>
    </r>
    <r>
      <rPr>
        <sz val="13"/>
        <color theme="1"/>
        <rFont val="Times New Roman"/>
      </rPr>
      <t>surat suara ulang</t>
    </r>
  </si>
  <si>
    <t>Kab Teluk Bintuni</t>
  </si>
  <si>
    <t>128-01-05-34/PHPU.DPR-DPRD-XXII/2024</t>
  </si>
  <si>
    <t>Sumatera Selatan,</t>
  </si>
  <si>
    <r>
      <rPr>
        <sz val="13"/>
        <color theme="1"/>
        <rFont val="Times New Roman"/>
      </rPr>
      <t xml:space="preserve">Dapil Lahat 4, 6 TPS di kec tanjung tebat </t>
    </r>
    <r>
      <rPr>
        <b/>
        <sz val="13"/>
        <color theme="1"/>
        <rFont val="Times New Roman"/>
      </rPr>
      <t>Penghitungan</t>
    </r>
    <r>
      <rPr>
        <sz val="13"/>
        <color theme="1"/>
        <rFont val="Times New Roman"/>
      </rPr>
      <t xml:space="preserve"> surat suara ulang</t>
    </r>
  </si>
  <si>
    <t>Kab Lahat</t>
  </si>
  <si>
    <t>275-01-05-06/PHPU.DPR-DPRD-XXII/2024</t>
  </si>
  <si>
    <t>Jawa Timur,</t>
  </si>
  <si>
    <t xml:space="preserve">Dapil Jawa Timur IV Kecamatan Sumberbaru di 105 TPS </t>
  </si>
  <si>
    <t>Kab Pamekasan dan Kab Jember</t>
  </si>
  <si>
    <t xml:space="preserve">Dapil Pamekasan 2 Kecamatan Proppo dan Kecamatan Palengaan di 15 TPS </t>
  </si>
  <si>
    <t>261-01-12-15/PHPU.DPR-DPRD-XXII/2024</t>
  </si>
  <si>
    <r>
      <rPr>
        <b/>
        <sz val="13"/>
        <color theme="1"/>
        <rFont val="Times New Roman"/>
      </rPr>
      <t xml:space="preserve">Penghitungan </t>
    </r>
    <r>
      <rPr>
        <sz val="13"/>
        <color theme="1"/>
        <rFont val="Times New Roman"/>
      </rPr>
      <t>surat suara ulang</t>
    </r>
  </si>
  <si>
    <t>Dapil Jember 1 Penyandingan C.Hasil dengan D.Hasil jika terjadi perbedaan maka dilakukan koreksi berjenjang</t>
  </si>
  <si>
    <t>Kab Jember</t>
  </si>
  <si>
    <t>118-01-14-15/PHPU.DPR-DPRD-XXII/2024</t>
  </si>
  <si>
    <t>Dapil DKI Jakarta 2 Kec Cilincing dengan mendasarkan pada Formulir C.Hasil untuk 233 TPS Rekapitulasi Suara Ulang berdasarkan C.Hasil</t>
  </si>
  <si>
    <t>09-01-14-11/PHPU.DPR-DPRD-XXII/2024</t>
  </si>
  <si>
    <t>Gorontalo,</t>
  </si>
  <si>
    <r>
      <rPr>
        <sz val="13"/>
        <color theme="1"/>
        <rFont val="Times New Roman"/>
      </rPr>
      <t xml:space="preserve">Dapil Gorontalo 2, TPS 02 desa Tulangdenggi </t>
    </r>
    <r>
      <rPr>
        <b/>
        <sz val="13"/>
        <color theme="1"/>
        <rFont val="Times New Roman"/>
      </rPr>
      <t>Pemungutan</t>
    </r>
    <r>
      <rPr>
        <sz val="13"/>
        <color theme="1"/>
        <rFont val="Times New Roman"/>
      </rPr>
      <t xml:space="preserve"> suara ulang</t>
    </r>
  </si>
  <si>
    <t>Kab Gorontalo</t>
  </si>
  <si>
    <t>143-01-03-29/PHPU.DPR-DPRD-XXII/2024</t>
  </si>
  <si>
    <t>Maluku Utara,</t>
  </si>
  <si>
    <r>
      <rPr>
        <sz val="13"/>
        <color theme="1"/>
        <rFont val="Times New Roman"/>
      </rPr>
      <t xml:space="preserve">Dapil Ternate 2, TPS 08 Kec Tabona  kec Ternate Selatan </t>
    </r>
    <r>
      <rPr>
        <b/>
        <sz val="13"/>
        <color theme="1"/>
        <rFont val="Times New Roman"/>
      </rPr>
      <t>Pemungutan</t>
    </r>
    <r>
      <rPr>
        <sz val="13"/>
        <color theme="1"/>
        <rFont val="Times New Roman"/>
      </rPr>
      <t xml:space="preserve"> suara ulang</t>
    </r>
  </si>
  <si>
    <t>Ternate</t>
  </si>
  <si>
    <t>01-01-05-32/PHPU.DPR-DPRD-XXII/2024</t>
  </si>
  <si>
    <t>Papua,</t>
  </si>
  <si>
    <t>Dapil papua 3, Distrik Sentani Penyandingan C.Hasil dengan D.Hasil jika terjadi perbedaan maka dilakukan rekapitulasi ulang</t>
  </si>
  <si>
    <t>Kab Jayapura</t>
  </si>
  <si>
    <t>17-01-05-33/PHPU.DPR-DPRD-XXII/2024</t>
  </si>
  <si>
    <t>Dapil Papua 3, Distrik sentani di 225 TPS Rekapitulasi ulang, berlaku Penyandingan terlebih dahulu</t>
  </si>
  <si>
    <t>202-01-08-33/PHPU.DPR-DPRD-XXII/2024</t>
  </si>
  <si>
    <t>Dapil Yapen 1 Penyandingan C.Hasil dengan D.Hasil jika terjadi perbedaan maka dilakukan rekapitulasi ulang</t>
  </si>
  <si>
    <t>Kab Kepulauan Yapen</t>
  </si>
  <si>
    <t>129-01-14-33/PHPU.DPR-DPRD-XXII/2024</t>
  </si>
  <si>
    <r>
      <rPr>
        <sz val="13"/>
        <color theme="1"/>
        <rFont val="Times New Roman"/>
      </rPr>
      <t xml:space="preserve">Dapil Bangkalan 5, Desa Langkap, Kecamatan Burneh di TPS 1, TPS 3, TPS 5, TPS 6, TPS 11, TPS 12, TPS 15, TPS 18, TPS 19, dan TPS 22 </t>
    </r>
    <r>
      <rPr>
        <b/>
        <sz val="13"/>
        <color theme="1"/>
        <rFont val="Times New Roman"/>
      </rPr>
      <t xml:space="preserve">Penghitungan </t>
    </r>
    <r>
      <rPr>
        <sz val="13"/>
        <color theme="1"/>
        <rFont val="Times New Roman"/>
      </rPr>
      <t>surat suara ulang</t>
    </r>
  </si>
  <si>
    <t>Kab Bangkalan</t>
  </si>
  <si>
    <t>Kalimantan Timur,</t>
  </si>
  <si>
    <t>Menyatakan hasil perolehan suara partai politik dan calon anggota DPR RI sepanjang Dapil Kalimantan Timur harus dilakukan Penghitungan Ulang Surat Suara;</t>
  </si>
  <si>
    <t>219-01-14-23/PHPU.DPR-DPRD-XXII/2024</t>
  </si>
  <si>
    <t xml:space="preserve">Jawa Barat, </t>
  </si>
  <si>
    <t>Dapil Cirebon 2, Kel. Panjunan kec. Lemahwungkuk</t>
  </si>
  <si>
    <t>Cirebon</t>
  </si>
  <si>
    <r>
      <rPr>
        <sz val="13"/>
        <color theme="1"/>
        <rFont val="Times New Roman"/>
      </rPr>
      <t xml:space="preserve">TPS 62 </t>
    </r>
    <r>
      <rPr>
        <b/>
        <sz val="13"/>
        <color theme="1"/>
        <rFont val="Times New Roman"/>
      </rPr>
      <t>Pemungutan</t>
    </r>
    <r>
      <rPr>
        <sz val="13"/>
        <color theme="1"/>
        <rFont val="Times New Roman"/>
      </rPr>
      <t xml:space="preserve"> suara ulang</t>
    </r>
  </si>
  <si>
    <t>74-01-12-12/PHPU.DPR-DPRD-XXII/2024</t>
  </si>
  <si>
    <r>
      <rPr>
        <sz val="13"/>
        <color theme="1"/>
        <rFont val="Times New Roman"/>
      </rPr>
      <t xml:space="preserve">TPS 14 </t>
    </r>
    <r>
      <rPr>
        <b/>
        <sz val="13"/>
        <color theme="1"/>
        <rFont val="Times New Roman"/>
      </rPr>
      <t xml:space="preserve">Penghitungan </t>
    </r>
    <r>
      <rPr>
        <sz val="13"/>
        <color theme="1"/>
        <rFont val="Times New Roman"/>
      </rPr>
      <t>surat suara ulang</t>
    </r>
  </si>
  <si>
    <t>Dapil Cianjur 3, kec cikalong</t>
  </si>
  <si>
    <t>Kab Cianjur</t>
  </si>
  <si>
    <r>
      <rPr>
        <sz val="13"/>
        <color theme="1"/>
        <rFont val="Times New Roman"/>
      </rPr>
      <t xml:space="preserve">TPS 15 desa mentengsari </t>
    </r>
    <r>
      <rPr>
        <b/>
        <sz val="13"/>
        <color theme="1"/>
        <rFont val="Times New Roman"/>
      </rPr>
      <t>Pemungutan</t>
    </r>
    <r>
      <rPr>
        <sz val="13"/>
        <color theme="1"/>
        <rFont val="Times New Roman"/>
      </rPr>
      <t xml:space="preserve"> suara ulang</t>
    </r>
  </si>
  <si>
    <t>55-02-02-12/PHPU.DPR-DPRD-XXII/2024</t>
  </si>
  <si>
    <t>TPS 12, 13, 14, dan 16 desa mentengsari Penghitungan surat suara ulang</t>
  </si>
  <si>
    <t>Banten,</t>
  </si>
  <si>
    <t>kec Baros Dapil Banten II</t>
  </si>
  <si>
    <t>Kab Serang</t>
  </si>
  <si>
    <r>
      <rPr>
        <b/>
        <sz val="13"/>
        <color theme="1"/>
        <rFont val="Times New Roman"/>
      </rPr>
      <t>Penyandingan</t>
    </r>
    <r>
      <rPr>
        <sz val="13"/>
        <color theme="1"/>
        <rFont val="Times New Roman"/>
      </rPr>
      <t xml:space="preserve"> C.Hasil dan D.Hasil 120 TPS di kec Baros</t>
    </r>
  </si>
  <si>
    <t>183-01-14-16/PHPU.DPR-DPRD-XXII/2024</t>
  </si>
  <si>
    <t>Riau,</t>
  </si>
  <si>
    <r>
      <rPr>
        <sz val="13"/>
        <color theme="1"/>
        <rFont val="Times New Roman"/>
      </rPr>
      <t xml:space="preserve">Dapil Indra Giri Hulu 5, TPS 004 desa Perkebunan Sungai Lala </t>
    </r>
    <r>
      <rPr>
        <b/>
        <sz val="13"/>
        <color theme="1"/>
        <rFont val="Times New Roman"/>
      </rPr>
      <t>Pemungutan</t>
    </r>
    <r>
      <rPr>
        <sz val="13"/>
        <color theme="1"/>
        <rFont val="Times New Roman"/>
      </rPr>
      <t xml:space="preserve"> suara ulang</t>
    </r>
  </si>
  <si>
    <t>Kab. Indragiri Hulu</t>
  </si>
  <si>
    <t>251-01-17-04/PHPU.DPR-DPRD-XXII/2024</t>
  </si>
  <si>
    <t>Kec Tebing Tinggi Barat</t>
  </si>
  <si>
    <t>Kab Kepulauan Meranti</t>
  </si>
  <si>
    <r>
      <rPr>
        <sz val="13"/>
        <color theme="1"/>
        <rFont val="Times New Roman"/>
      </rPr>
      <t xml:space="preserve">Dapil Kep meranti 4, TPS 004 desa Tanjung Peranap </t>
    </r>
    <r>
      <rPr>
        <b/>
        <sz val="13"/>
        <color theme="1"/>
        <rFont val="Times New Roman"/>
      </rPr>
      <t>Pemungutan</t>
    </r>
    <r>
      <rPr>
        <sz val="13"/>
        <color theme="1"/>
        <rFont val="Times New Roman"/>
      </rPr>
      <t xml:space="preserve"> suara ulang</t>
    </r>
  </si>
  <si>
    <t>225-01-01-04/PHPU.DPR-DPRD-XXII/2024</t>
  </si>
  <si>
    <r>
      <rPr>
        <sz val="13"/>
        <color theme="1"/>
        <rFont val="Times New Roman"/>
      </rPr>
      <t xml:space="preserve">Dapil Dumai 4, TPS 17 Kel simpang tetap darul ikhsan dan TPS 07 kel Purnama </t>
    </r>
    <r>
      <rPr>
        <b/>
        <sz val="13"/>
        <color theme="1"/>
        <rFont val="Times New Roman"/>
      </rPr>
      <t xml:space="preserve">Pemungutan </t>
    </r>
    <r>
      <rPr>
        <sz val="13"/>
        <color theme="1"/>
        <rFont val="Times New Roman"/>
      </rPr>
      <t>suara ulang</t>
    </r>
  </si>
  <si>
    <t>Dumai</t>
  </si>
  <si>
    <t>234-01-03-04/PHPU.DPR-DPRD-XXII/2024</t>
  </si>
  <si>
    <t>Papua Barat Daya,</t>
  </si>
  <si>
    <r>
      <rPr>
        <sz val="13"/>
        <color theme="1"/>
        <rFont val="Times New Roman"/>
      </rPr>
      <t xml:space="preserve">Dapil Papua Barat Daya 3 TPS 07 dan TPS 18 Kelurahan Malawele Distrik Aimas </t>
    </r>
    <r>
      <rPr>
        <b/>
        <sz val="13"/>
        <color theme="1"/>
        <rFont val="Times New Roman"/>
      </rPr>
      <t xml:space="preserve">Pemungutan </t>
    </r>
    <r>
      <rPr>
        <sz val="13"/>
        <color theme="1"/>
        <rFont val="Times New Roman"/>
      </rPr>
      <t>suara ulang</t>
    </r>
  </si>
  <si>
    <t>Kab. Sorong</t>
  </si>
  <si>
    <t>05-01-12-38/PHPU.DPR-DPRD-XXII/2024</t>
  </si>
  <si>
    <t>Aceh,</t>
  </si>
  <si>
    <r>
      <rPr>
        <sz val="13"/>
        <color theme="1"/>
        <rFont val="Times New Roman"/>
      </rPr>
      <t xml:space="preserve">Dapil Pidie jaya 1, seluruh TPS di kec meureudu dan kec ulim </t>
    </r>
    <r>
      <rPr>
        <b/>
        <sz val="13"/>
        <color theme="1"/>
        <rFont val="Times New Roman"/>
      </rPr>
      <t xml:space="preserve">Penghitungan </t>
    </r>
    <r>
      <rPr>
        <sz val="13"/>
        <color theme="1"/>
        <rFont val="Times New Roman"/>
      </rPr>
      <t>surat suara ulang</t>
    </r>
  </si>
  <si>
    <t>Kab. Pidie Jaya</t>
  </si>
  <si>
    <t>153-01-12-01/PHPU.DPR-DPRD-XXII/2024</t>
  </si>
  <si>
    <r>
      <rPr>
        <sz val="13"/>
        <color theme="1"/>
        <rFont val="Times New Roman"/>
      </rPr>
      <t xml:space="preserve">Dapil Pidie jaya 3, seluruh TPS di kec bandar baru </t>
    </r>
    <r>
      <rPr>
        <b/>
        <sz val="13"/>
        <color theme="1"/>
        <rFont val="Times New Roman"/>
      </rPr>
      <t>Penghitungan</t>
    </r>
    <r>
      <rPr>
        <sz val="13"/>
        <color theme="1"/>
        <rFont val="Times New Roman"/>
      </rPr>
      <t xml:space="preserve"> surat suara ulang</t>
    </r>
  </si>
  <si>
    <t>54-01-05-01/PHPU.DPR-DPRD-XXII/2024</t>
  </si>
  <si>
    <r>
      <rPr>
        <sz val="13"/>
        <color theme="1"/>
        <rFont val="Times New Roman"/>
      </rPr>
      <t xml:space="preserve">Dapil Aceh 6 di seluruh TPS di 8 Kecamatan </t>
    </r>
    <r>
      <rPr>
        <b/>
        <sz val="13"/>
        <color theme="1"/>
        <rFont val="Times New Roman"/>
      </rPr>
      <t>Penghitungan</t>
    </r>
    <r>
      <rPr>
        <sz val="13"/>
        <color theme="1"/>
        <rFont val="Times New Roman"/>
      </rPr>
      <t xml:space="preserve"> ulang surat suara</t>
    </r>
  </si>
  <si>
    <t>Kab. Pidie</t>
  </si>
  <si>
    <t>16-01-22-01/PHPU.DPR-DPRD-XXII/2024</t>
  </si>
  <si>
    <r>
      <rPr>
        <sz val="13"/>
        <color theme="1"/>
        <rFont val="Times New Roman"/>
      </rPr>
      <t xml:space="preserve">Dapil Aceh Timur 4, di 16 TPS </t>
    </r>
    <r>
      <rPr>
        <b/>
        <sz val="13"/>
        <color theme="1"/>
        <rFont val="Times New Roman"/>
      </rPr>
      <t>Penghitungan</t>
    </r>
    <r>
      <rPr>
        <sz val="13"/>
        <color theme="1"/>
        <rFont val="Times New Roman"/>
      </rPr>
      <t xml:space="preserve"> surat suara ulang</t>
    </r>
  </si>
  <si>
    <t>Kab. Aceh Timur</t>
  </si>
  <si>
    <t xml:space="preserve">105-01-18-01/PHPU.DPR-DPRD-XXII/2024 </t>
  </si>
  <si>
    <r>
      <rPr>
        <sz val="13"/>
        <color theme="1"/>
        <rFont val="Times New Roman"/>
      </rPr>
      <t xml:space="preserve">Dapil Aceh Timur 2, di kec Peureulak timur dan Kec Rantau Peureulak </t>
    </r>
    <r>
      <rPr>
        <b/>
        <sz val="13"/>
        <color theme="1"/>
        <rFont val="Times New Roman"/>
      </rPr>
      <t>Penghitungan</t>
    </r>
    <r>
      <rPr>
        <sz val="13"/>
        <color theme="1"/>
        <rFont val="Times New Roman"/>
      </rPr>
      <t xml:space="preserve"> surat suara ulang</t>
    </r>
  </si>
  <si>
    <t>121-02-22-01/PHPU.DPR-DPRD-XXII/2024</t>
  </si>
  <si>
    <r>
      <rPr>
        <sz val="13"/>
        <color theme="1"/>
        <rFont val="Times New Roman"/>
      </rPr>
      <t xml:space="preserve">Dapil Aceh 6, di 8 kecamatan </t>
    </r>
    <r>
      <rPr>
        <b/>
        <sz val="13"/>
        <color theme="1"/>
        <rFont val="Times New Roman"/>
      </rPr>
      <t>Penghitungan</t>
    </r>
    <r>
      <rPr>
        <sz val="13"/>
        <color theme="1"/>
        <rFont val="Times New Roman"/>
      </rPr>
      <t xml:space="preserve"> surat suara ulang</t>
    </r>
  </si>
  <si>
    <t>20-01-04-01/PHPU.DPR-DPRD-XXII/2024</t>
  </si>
  <si>
    <t>Kalimantan Barat,</t>
  </si>
  <si>
    <r>
      <rPr>
        <sz val="13"/>
        <color theme="1"/>
        <rFont val="Times New Roman"/>
      </rPr>
      <t xml:space="preserve">Dapil sintang 5, TPS 02 desa nanga tekungai dan TPS 02 desa deme </t>
    </r>
    <r>
      <rPr>
        <b/>
        <sz val="13"/>
        <color theme="1"/>
        <rFont val="Times New Roman"/>
      </rPr>
      <t>Pemungutan</t>
    </r>
    <r>
      <rPr>
        <sz val="13"/>
        <color theme="1"/>
        <rFont val="Times New Roman"/>
      </rPr>
      <t xml:space="preserve"> suara ulang</t>
    </r>
  </si>
  <si>
    <t>Kab. Sintang</t>
  </si>
  <si>
    <t>284-01-02-20/PHPU.DPR-DPRD-XXII/2024</t>
  </si>
  <si>
    <r>
      <rPr>
        <sz val="13"/>
        <color theme="1"/>
        <rFont val="Times New Roman"/>
      </rPr>
      <t xml:space="preserve">Dapil sekadau 3, </t>
    </r>
    <r>
      <rPr>
        <b/>
        <sz val="13"/>
        <color theme="1"/>
        <rFont val="Times New Roman"/>
      </rPr>
      <t>Penyandingan</t>
    </r>
    <r>
      <rPr>
        <sz val="13"/>
        <color theme="1"/>
        <rFont val="Times New Roman"/>
      </rPr>
      <t xml:space="preserve"> C.Hasil yang memuat teli dan C.Hasil Salinan</t>
    </r>
  </si>
  <si>
    <t>Kab. Sekadau</t>
  </si>
  <si>
    <t>151-01-10-20/PHPU.DPR-DPRD-XXII/2024</t>
  </si>
  <si>
    <t>Sumatera Utara,</t>
  </si>
  <si>
    <r>
      <rPr>
        <sz val="13"/>
        <color theme="1"/>
        <rFont val="Times New Roman"/>
      </rPr>
      <t xml:space="preserve">Dapil Samosir 1 TPS 12 Desa Pardomuan I Kec Panggururan </t>
    </r>
    <r>
      <rPr>
        <b/>
        <sz val="13"/>
        <color theme="1"/>
        <rFont val="Times New Roman"/>
      </rPr>
      <t>Pemungutan</t>
    </r>
    <r>
      <rPr>
        <sz val="13"/>
        <color theme="1"/>
        <rFont val="Times New Roman"/>
      </rPr>
      <t xml:space="preserve"> suara ulang</t>
    </r>
  </si>
  <si>
    <t>Kab Samosir</t>
  </si>
  <si>
    <t>149-01-16-02/PHPU.DPR-DPRD-XXII/2024</t>
  </si>
  <si>
    <r>
      <rPr>
        <sz val="13"/>
        <color theme="1"/>
        <rFont val="Times New Roman"/>
      </rPr>
      <t xml:space="preserve">Dapil Nias Selatan 6, 8 TPS di Kec Simuk </t>
    </r>
    <r>
      <rPr>
        <b/>
        <sz val="13"/>
        <color theme="1"/>
        <rFont val="Times New Roman"/>
      </rPr>
      <t>Pemungutan</t>
    </r>
    <r>
      <rPr>
        <sz val="13"/>
        <color theme="1"/>
        <rFont val="Times New Roman"/>
      </rPr>
      <t xml:space="preserve"> suara ulang</t>
    </r>
  </si>
  <si>
    <t>Kab. Nias Selatan</t>
  </si>
  <si>
    <t>184-01-04-02/PHPU.DPR-DPRD-XXII/2024</t>
  </si>
  <si>
    <r>
      <rPr>
        <sz val="13"/>
        <color theme="1"/>
        <rFont val="Times New Roman"/>
      </rPr>
      <t xml:space="preserve">Dapil Banggai Kepulauan 2, TPS 01 Desa Tatakalai Kec Tinangkung Utara </t>
    </r>
    <r>
      <rPr>
        <b/>
        <sz val="13"/>
        <color theme="1"/>
        <rFont val="Times New Roman"/>
      </rPr>
      <t>Pemungutan</t>
    </r>
    <r>
      <rPr>
        <sz val="13"/>
        <color theme="1"/>
        <rFont val="Times New Roman"/>
      </rPr>
      <t xml:space="preserve"> suara ulang</t>
    </r>
  </si>
  <si>
    <t>Kab Banggai Kepulauan</t>
  </si>
  <si>
    <t>98-01-05-26/PHPU.DPR-DPRD-XXII/2024</t>
  </si>
  <si>
    <t>Provinsi Papua Pegunungan,</t>
  </si>
  <si>
    <r>
      <rPr>
        <sz val="13"/>
        <color theme="1"/>
        <rFont val="Times New Roman"/>
      </rPr>
      <t xml:space="preserve">Dapil Papua Pegunungan 4 di 18 TPS Distrik Geya, </t>
    </r>
    <r>
      <rPr>
        <b/>
        <sz val="13"/>
        <color theme="1"/>
        <rFont val="Times New Roman"/>
      </rPr>
      <t xml:space="preserve">Penghitungan </t>
    </r>
    <r>
      <rPr>
        <sz val="13"/>
        <color theme="1"/>
        <rFont val="Times New Roman"/>
      </rPr>
      <t>surat suara ulang</t>
    </r>
  </si>
  <si>
    <t>Kab Tolikara</t>
  </si>
  <si>
    <t>221-01-12-37/PHPU.DPR-DPRD-XXII/2024</t>
  </si>
  <si>
    <t>Jambi,</t>
  </si>
  <si>
    <t>Jambi Dapil Jambi 2 di TPS 2 dan TPS 4 Desa Kembang Seri Kecamatan Maro Sebo Ulu</t>
  </si>
  <si>
    <t>Kabupaten Batang Hari,</t>
  </si>
  <si>
    <r>
      <rPr>
        <b/>
        <sz val="13"/>
        <color theme="1"/>
        <rFont val="Times New Roman"/>
      </rPr>
      <t xml:space="preserve">Penghitungan </t>
    </r>
    <r>
      <rPr>
        <sz val="13"/>
        <color theme="1"/>
        <rFont val="Times New Roman"/>
      </rPr>
      <t>surat suara ulang</t>
    </r>
  </si>
  <si>
    <t>73-01-03-05/PHPU.DPR-DPRD-XXII/2024</t>
  </si>
  <si>
    <t xml:space="preserve">Gorontalo, </t>
  </si>
  <si>
    <t>Dapil gorontalo 6</t>
  </si>
  <si>
    <t>Kab Pohuwato dan Kab Boalemo</t>
  </si>
  <si>
    <r>
      <rPr>
        <b/>
        <sz val="13"/>
        <color theme="1"/>
        <rFont val="Times New Roman"/>
      </rPr>
      <t>perbaikan DCT</t>
    </r>
    <r>
      <rPr>
        <sz val="13"/>
        <color theme="1"/>
        <rFont val="Times New Roman"/>
      </rPr>
      <t xml:space="preserve"> dan </t>
    </r>
    <r>
      <rPr>
        <b/>
        <sz val="13"/>
        <color theme="1"/>
        <rFont val="Times New Roman"/>
      </rPr>
      <t>Pemungutan</t>
    </r>
    <r>
      <rPr>
        <sz val="13"/>
        <color theme="1"/>
        <rFont val="Times New Roman"/>
      </rPr>
      <t xml:space="preserve"> suara ulang</t>
    </r>
  </si>
  <si>
    <t>125-01-08-29/PHPU.DPR-DPRD-XXII/2024</t>
  </si>
  <si>
    <r>
      <rPr>
        <sz val="13"/>
        <color theme="1"/>
        <rFont val="Times New Roman"/>
      </rPr>
      <t>39.</t>
    </r>
    <r>
      <rPr>
        <sz val="13"/>
        <color theme="1"/>
        <rFont val="Times New Roman"/>
      </rPr>
      <t xml:space="preserve">   </t>
    </r>
    <r>
      <rPr>
        <sz val="13"/>
        <color theme="1"/>
        <rFont val="Times New Roman"/>
      </rPr>
      <t> </t>
    </r>
  </si>
  <si>
    <t>Kalimantan Utara,</t>
  </si>
  <si>
    <r>
      <rPr>
        <sz val="13"/>
        <color theme="1"/>
        <rFont val="Times New Roman"/>
      </rPr>
      <t xml:space="preserve">diskualifikasi Erik Hendrawan Septian, Dapil Tarakan 1 </t>
    </r>
    <r>
      <rPr>
        <b/>
        <sz val="13"/>
        <color theme="1"/>
        <rFont val="Times New Roman"/>
      </rPr>
      <t>Pemungutan</t>
    </r>
    <r>
      <rPr>
        <sz val="13"/>
        <color theme="1"/>
        <rFont val="Times New Roman"/>
      </rPr>
      <t xml:space="preserve"> suara ulang</t>
    </r>
  </si>
  <si>
    <t>Tarakan</t>
  </si>
  <si>
    <t>226-01-17-24/PHPU.DPR-DPRD-XXII/2024</t>
  </si>
  <si>
    <r>
      <rPr>
        <sz val="13"/>
        <color theme="1"/>
        <rFont val="Times New Roman"/>
      </rPr>
      <t>40.</t>
    </r>
    <r>
      <rPr>
        <sz val="13"/>
        <color theme="1"/>
        <rFont val="Times New Roman"/>
      </rPr>
      <t xml:space="preserve">   </t>
    </r>
    <r>
      <rPr>
        <sz val="13"/>
        <color theme="1"/>
        <rFont val="Times New Roman"/>
      </rPr>
      <t> </t>
    </r>
  </si>
  <si>
    <t>Perkebunan PT Torganda</t>
  </si>
  <si>
    <t>Kab Rokan Hulu</t>
  </si>
  <si>
    <r>
      <rPr>
        <sz val="13"/>
        <color theme="1"/>
        <rFont val="Times New Roman"/>
      </rPr>
      <t xml:space="preserve">Dapil Rokan Hulu 3, </t>
    </r>
    <r>
      <rPr>
        <b/>
        <sz val="13"/>
        <color theme="1"/>
        <rFont val="Times New Roman"/>
      </rPr>
      <t>Pemutakhiran DPT</t>
    </r>
    <r>
      <rPr>
        <sz val="13"/>
        <color theme="1"/>
        <rFont val="Times New Roman"/>
      </rPr>
      <t xml:space="preserve">, TPS 10 s.d. TPS 47 desa tambusai utara </t>
    </r>
    <r>
      <rPr>
        <b/>
        <sz val="13"/>
        <color theme="1"/>
        <rFont val="Times New Roman"/>
      </rPr>
      <t>Pemungutan</t>
    </r>
    <r>
      <rPr>
        <sz val="13"/>
        <color theme="1"/>
        <rFont val="Times New Roman"/>
      </rPr>
      <t xml:space="preserve"> suara ulang</t>
    </r>
  </si>
  <si>
    <t>247-01-04-04/PHPU.DPR-DPRD-XXII/2024</t>
  </si>
  <si>
    <r>
      <rPr>
        <sz val="13"/>
        <color theme="1"/>
        <rFont val="Times New Roman"/>
      </rPr>
      <t>41.</t>
    </r>
    <r>
      <rPr>
        <sz val="13"/>
        <color theme="1"/>
        <rFont val="Times New Roman"/>
      </rPr>
      <t xml:space="preserve">   </t>
    </r>
    <r>
      <rPr>
        <sz val="13"/>
        <color theme="1"/>
        <rFont val="Times New Roman"/>
      </rPr>
      <t> </t>
    </r>
  </si>
  <si>
    <t>Papua Pegunungan,</t>
  </si>
  <si>
    <r>
      <rPr>
        <sz val="13"/>
        <color theme="1"/>
        <rFont val="Times New Roman"/>
      </rPr>
      <t xml:space="preserve">Dapil jayawijaya 4, Distrik Asotipo, </t>
    </r>
    <r>
      <rPr>
        <b/>
        <sz val="13"/>
        <color theme="1"/>
        <rFont val="Times New Roman"/>
      </rPr>
      <t>Pemungutan</t>
    </r>
    <r>
      <rPr>
        <sz val="13"/>
        <color theme="1"/>
        <rFont val="Times New Roman"/>
      </rPr>
      <t xml:space="preserve"> suara ulang</t>
    </r>
  </si>
  <si>
    <t>Kab Jayawijaya</t>
  </si>
  <si>
    <t>177-02-16-37/PHPU.DPR-DPRD-XXII/2024</t>
  </si>
  <si>
    <r>
      <rPr>
        <sz val="13"/>
        <color theme="1"/>
        <rFont val="Times New Roman"/>
      </rPr>
      <t>42.</t>
    </r>
    <r>
      <rPr>
        <sz val="13"/>
        <color theme="1"/>
        <rFont val="Times New Roman"/>
      </rPr>
      <t xml:space="preserve">   </t>
    </r>
    <r>
      <rPr>
        <sz val="13"/>
        <color theme="1"/>
        <rFont val="Times New Roman"/>
      </rPr>
      <t> </t>
    </r>
  </si>
  <si>
    <r>
      <rPr>
        <sz val="13"/>
        <color theme="1"/>
        <rFont val="Times New Roman"/>
      </rPr>
      <t xml:space="preserve">Dapil jayawijaya 4, Distrik Popugoba </t>
    </r>
    <r>
      <rPr>
        <b/>
        <sz val="13"/>
        <color theme="1"/>
        <rFont val="Times New Roman"/>
      </rPr>
      <t>Pemungutan</t>
    </r>
    <r>
      <rPr>
        <sz val="13"/>
        <color theme="1"/>
        <rFont val="Times New Roman"/>
      </rPr>
      <t xml:space="preserve"> suara ulang</t>
    </r>
  </si>
  <si>
    <t>185-02-16-37/PHPU.DPR-DPRD-XXII/2024</t>
  </si>
  <si>
    <r>
      <rPr>
        <sz val="13"/>
        <color theme="1"/>
        <rFont val="Times New Roman"/>
      </rPr>
      <t>43.</t>
    </r>
    <r>
      <rPr>
        <sz val="13"/>
        <color theme="1"/>
        <rFont val="Times New Roman"/>
      </rPr>
      <t xml:space="preserve">   </t>
    </r>
    <r>
      <rPr>
        <sz val="13"/>
        <color theme="1"/>
        <rFont val="Times New Roman"/>
      </rPr>
      <t> </t>
    </r>
  </si>
  <si>
    <r>
      <rPr>
        <sz val="13"/>
        <color theme="1"/>
        <rFont val="Times New Roman"/>
      </rPr>
      <t xml:space="preserve">Dapil Papua Pegunungan 1 di semua TPS distrik Asotipo, distrik popugoba, distrik Maima </t>
    </r>
    <r>
      <rPr>
        <b/>
        <sz val="13"/>
        <color theme="1"/>
        <rFont val="Times New Roman"/>
      </rPr>
      <t>Pemungutan</t>
    </r>
    <r>
      <rPr>
        <sz val="13"/>
        <color theme="1"/>
        <rFont val="Times New Roman"/>
      </rPr>
      <t xml:space="preserve"> suara ulang</t>
    </r>
  </si>
  <si>
    <t>158-02-16-37/PHPU.DPR-DPRD-XXII/2024</t>
  </si>
  <si>
    <r>
      <rPr>
        <sz val="13"/>
        <color theme="1"/>
        <rFont val="Times New Roman"/>
      </rPr>
      <t>44.</t>
    </r>
    <r>
      <rPr>
        <sz val="13"/>
        <color theme="1"/>
        <rFont val="Times New Roman"/>
      </rPr>
      <t xml:space="preserve">   </t>
    </r>
    <r>
      <rPr>
        <sz val="13"/>
        <color theme="1"/>
        <rFont val="Times New Roman"/>
      </rPr>
      <t> </t>
    </r>
  </si>
  <si>
    <t>Sumatera Barat,</t>
  </si>
  <si>
    <r>
      <rPr>
        <sz val="13"/>
        <color theme="1"/>
        <rFont val="Times New Roman"/>
      </rPr>
      <t xml:space="preserve">Mengumumkan secara jujur dan terbuka pernah menjadi terpidana melalui media, </t>
    </r>
    <r>
      <rPr>
        <b/>
        <sz val="13"/>
        <color theme="1"/>
        <rFont val="Times New Roman"/>
      </rPr>
      <t>Pemungutan</t>
    </r>
    <r>
      <rPr>
        <sz val="13"/>
        <color theme="1"/>
        <rFont val="Times New Roman"/>
      </rPr>
      <t xml:space="preserve"> suara ulang</t>
    </r>
  </si>
  <si>
    <t>03-03/PHPU.DPD-XXII/2024</t>
  </si>
  <si>
    <t>TABULASI PEMUNGUTAN SUARA ULANG, PEMUNGUTAN SUARA LANJUTAN, DAN PEMUNGUTAN SUARA SUSULAN</t>
  </si>
  <si>
    <t>BERDASARKAN PUTUSAN MAHKAMAH KONSTITUSI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</si>
</sst>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"/>
    <numFmt numFmtId="165" formatCode="d\ mmmm\ yyyy"/>
  </numFmts>
  <fonts count="18" x14ac:knownFonts="1">
    <font>
      <sz val="11"/>
      <color theme="1"/>
      <name val="Calibri"/>
      <scheme val="minor"/>
    </font>
    <font>
      <b/>
      <sz val="12"/>
      <color theme="1"/>
      <name val="Calibri"/>
    </font>
    <font>
      <b/>
      <sz val="11"/>
      <color rgb="FF000000"/>
      <name val="Calibri"/>
    </font>
    <font>
      <sz val="11"/>
      <color theme="1"/>
      <name val="Calibri"/>
    </font>
    <font>
      <sz val="12"/>
      <color theme="1"/>
      <name val="Calibri"/>
    </font>
    <font>
      <sz val="11"/>
      <color rgb="FF000000"/>
      <name val="Calibri"/>
    </font>
    <font>
      <sz val="11"/>
      <name val="Calibri"/>
    </font>
    <font>
      <sz val="11"/>
      <color theme="1"/>
      <name val="Aptos narrow"/>
    </font>
    <font>
      <b/>
      <sz val="13"/>
      <color rgb="FF000000"/>
      <name val="Times New Roman"/>
    </font>
    <font>
      <sz val="13"/>
      <color theme="1"/>
      <name val="Times New Roman"/>
    </font>
    <font>
      <b/>
      <sz val="13"/>
      <color theme="1"/>
      <name val="Times New Roman"/>
    </font>
    <font>
      <sz val="13"/>
      <color rgb="FF000000"/>
      <name val="Times New Roman"/>
    </font>
    <font>
      <sz val="11"/>
      <color theme="1"/>
      <name val="Times New Roman"/>
    </font>
    <font>
      <sz val="13"/>
      <color theme="1"/>
      <name val="Aptos narrow"/>
    </font>
    <font>
      <sz val="13"/>
      <color theme="1"/>
      <name val="Arial"/>
    </font>
    <font>
      <sz val="13"/>
      <color rgb="FF323232"/>
      <name val="Calibri"/>
    </font>
    <font>
      <b/>
      <sz val="11"/>
      <color theme="1"/>
      <name val="Calibri"/>
      <family val="2"/>
      <scheme val="minor"/>
    </font>
    <font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0"/>
        <bgColor theme="0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top"/>
    </xf>
    <xf numFmtId="0" fontId="9" fillId="3" borderId="7" xfId="0" applyFont="1" applyFill="1" applyBorder="1" applyAlignment="1">
      <alignment horizontal="left" vertical="top" wrapText="1"/>
    </xf>
    <xf numFmtId="0" fontId="9" fillId="3" borderId="9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0" fontId="10" fillId="0" borderId="13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165" fontId="9" fillId="3" borderId="9" xfId="0" applyNumberFormat="1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left" vertical="top" wrapText="1"/>
    </xf>
    <xf numFmtId="0" fontId="15" fillId="3" borderId="9" xfId="0" applyFont="1" applyFill="1" applyBorder="1" applyAlignment="1">
      <alignment horizontal="left" vertical="top" wrapText="1"/>
    </xf>
    <xf numFmtId="0" fontId="6" fillId="0" borderId="4" xfId="0" applyFont="1" applyBorder="1"/>
    <xf numFmtId="0" fontId="9" fillId="3" borderId="5" xfId="0" applyFont="1" applyFill="1" applyBorder="1" applyAlignment="1">
      <alignment horizontal="left" vertical="top" wrapText="1"/>
    </xf>
    <xf numFmtId="0" fontId="6" fillId="0" borderId="8" xfId="0" applyFont="1" applyBorder="1"/>
    <xf numFmtId="0" fontId="6" fillId="0" borderId="6" xfId="0" applyFont="1" applyBorder="1"/>
    <xf numFmtId="0" fontId="9" fillId="0" borderId="11" xfId="0" applyFont="1" applyBorder="1" applyAlignment="1">
      <alignment horizontal="left" vertical="top" wrapText="1"/>
    </xf>
    <xf numFmtId="0" fontId="6" fillId="0" borderId="14" xfId="0" applyFont="1" applyBorder="1"/>
    <xf numFmtId="0" fontId="8" fillId="3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0" fontId="6" fillId="0" borderId="12" xfId="0" applyFont="1" applyBorder="1"/>
    <xf numFmtId="0" fontId="9" fillId="0" borderId="8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vertical="center" wrapText="1"/>
    </xf>
    <xf numFmtId="0" fontId="16" fillId="0" borderId="0" xfId="0" applyFont="1"/>
    <xf numFmtId="0" fontId="17" fillId="3" borderId="9" xfId="0" applyFont="1" applyFill="1" applyBorder="1" applyAlignment="1">
      <alignment horizontal="left" vertical="top" wrapText="1"/>
    </xf>
    <xf numFmtId="0" fontId="0" fillId="0" borderId="16" xfId="0" applyBorder="1"/>
    <xf numFmtId="0" fontId="16" fillId="4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A8" sqref="A8"/>
    </sheetView>
  </sheetViews>
  <sheetFormatPr defaultColWidth="14.453125" defaultRowHeight="15" customHeight="1" x14ac:dyDescent="0.35"/>
  <cols>
    <col min="1" max="1" width="13.54296875" customWidth="1"/>
    <col min="2" max="2" width="23.81640625" customWidth="1"/>
    <col min="3" max="3" width="12.7265625" customWidth="1"/>
    <col min="4" max="4" width="12.453125" customWidth="1"/>
    <col min="5" max="5" width="33.90625" customWidth="1"/>
    <col min="6" max="6" width="14.54296875" customWidth="1"/>
    <col min="7" max="7" width="45.36328125" customWidth="1"/>
    <col min="8" max="8" width="10.81640625" customWidth="1"/>
    <col min="9" max="9" width="27.08984375" customWidth="1"/>
    <col min="10" max="10" width="15.453125" customWidth="1"/>
    <col min="11" max="11" width="23.1796875" customWidth="1"/>
    <col min="12" max="12" width="10.81640625" customWidth="1"/>
    <col min="13" max="13" width="15.453125" customWidth="1"/>
    <col min="14" max="14" width="12.453125" customWidth="1"/>
    <col min="15" max="15" width="10.81640625" customWidth="1"/>
    <col min="16" max="16" width="24.453125" customWidth="1"/>
    <col min="17" max="17" width="10.81640625" customWidth="1"/>
    <col min="18" max="18" width="23.54296875" customWidth="1"/>
    <col min="19" max="19" width="10.81640625" customWidth="1"/>
    <col min="20" max="20" width="16.81640625" customWidth="1"/>
    <col min="21" max="21" width="11.81640625" customWidth="1"/>
    <col min="22" max="26" width="8.7265625" customWidth="1"/>
  </cols>
  <sheetData>
    <row r="1" spans="1:26" ht="14.25" customHeight="1" x14ac:dyDescent="0.3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6" ht="14.25" customHeight="1" x14ac:dyDescent="0.35">
      <c r="A2" s="5" t="s">
        <v>6</v>
      </c>
      <c r="B2" s="6">
        <v>890</v>
      </c>
      <c r="C2" s="6">
        <v>238</v>
      </c>
      <c r="D2" s="6">
        <v>38</v>
      </c>
      <c r="E2" s="6">
        <v>729</v>
      </c>
      <c r="F2" s="7">
        <f t="shared" ref="F2:F5" si="0">E2/B2</f>
        <v>0.81910112359550558</v>
      </c>
      <c r="G2" s="4"/>
      <c r="H2" s="4"/>
      <c r="I2" s="4"/>
      <c r="J2" s="4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6" ht="14.25" customHeight="1" x14ac:dyDescent="0.35">
      <c r="A3" s="5" t="s">
        <v>7</v>
      </c>
      <c r="B3" s="6">
        <v>136</v>
      </c>
      <c r="C3" s="6">
        <v>21</v>
      </c>
      <c r="D3" s="6">
        <v>15</v>
      </c>
      <c r="E3" s="6">
        <v>135</v>
      </c>
      <c r="F3" s="7">
        <f t="shared" si="0"/>
        <v>0.99264705882352944</v>
      </c>
      <c r="G3" s="4"/>
      <c r="H3" s="4"/>
      <c r="I3" s="4"/>
      <c r="J3" s="4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6" ht="14.25" customHeight="1" x14ac:dyDescent="0.35">
      <c r="A4" s="5" t="s">
        <v>8</v>
      </c>
      <c r="B4" s="6">
        <v>666</v>
      </c>
      <c r="C4" s="6">
        <v>18</v>
      </c>
      <c r="D4" s="6">
        <v>9</v>
      </c>
      <c r="E4" s="6">
        <v>657</v>
      </c>
      <c r="F4" s="7">
        <f t="shared" si="0"/>
        <v>0.98648648648648651</v>
      </c>
      <c r="G4" s="4"/>
      <c r="H4" s="4"/>
      <c r="I4" s="4"/>
      <c r="J4" s="4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6" ht="14.25" customHeight="1" x14ac:dyDescent="0.35">
      <c r="A5" s="9" t="s">
        <v>9</v>
      </c>
      <c r="B5" s="9">
        <f t="shared" ref="B5:E5" si="1">SUM(B2:B4)</f>
        <v>1692</v>
      </c>
      <c r="C5" s="9">
        <f t="shared" si="1"/>
        <v>277</v>
      </c>
      <c r="D5" s="9">
        <f t="shared" si="1"/>
        <v>62</v>
      </c>
      <c r="E5" s="9">
        <f t="shared" si="1"/>
        <v>1521</v>
      </c>
      <c r="F5" s="10">
        <f t="shared" si="0"/>
        <v>0.89893617021276595</v>
      </c>
      <c r="G5" s="4"/>
      <c r="H5" s="4"/>
      <c r="I5" s="4"/>
      <c r="J5" s="4"/>
      <c r="K5" s="8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11"/>
      <c r="B6" s="12"/>
      <c r="C6" s="12"/>
      <c r="D6" s="12"/>
      <c r="E6" s="12"/>
      <c r="F6" s="12"/>
      <c r="G6" s="12"/>
      <c r="H6" s="12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6" ht="14.25" customHeight="1" x14ac:dyDescent="0.35">
      <c r="A7" s="4"/>
      <c r="B7" s="4"/>
      <c r="C7" s="4"/>
      <c r="D7" s="4"/>
      <c r="E7" s="13"/>
      <c r="F7" s="13"/>
      <c r="G7" s="4"/>
      <c r="H7" s="4"/>
      <c r="I7" s="4"/>
      <c r="J7" s="4"/>
      <c r="K7" s="4"/>
      <c r="L7" s="14"/>
      <c r="M7" s="4"/>
      <c r="N7" s="4"/>
      <c r="O7" s="4"/>
      <c r="P7" s="4"/>
      <c r="Q7" s="4"/>
      <c r="R7" s="4"/>
      <c r="S7" s="4"/>
      <c r="T7" s="4"/>
      <c r="U7" s="4"/>
    </row>
    <row r="8" spans="1:26" ht="14.25" customHeight="1" x14ac:dyDescent="0.35">
      <c r="A8" s="48" t="s">
        <v>10</v>
      </c>
      <c r="B8" s="48" t="s">
        <v>11</v>
      </c>
      <c r="C8" s="48" t="s">
        <v>12</v>
      </c>
      <c r="D8" s="3" t="s">
        <v>15</v>
      </c>
      <c r="E8" s="13"/>
      <c r="F8" s="13"/>
      <c r="G8" s="15"/>
      <c r="H8" s="3" t="s">
        <v>10</v>
      </c>
      <c r="I8" s="3" t="s">
        <v>11</v>
      </c>
      <c r="J8" s="3" t="s">
        <v>13</v>
      </c>
      <c r="K8" s="3" t="s">
        <v>16</v>
      </c>
      <c r="N8" s="16"/>
      <c r="O8" s="17" t="s">
        <v>10</v>
      </c>
      <c r="P8" s="17" t="s">
        <v>11</v>
      </c>
      <c r="Q8" s="3" t="s">
        <v>14</v>
      </c>
      <c r="R8" s="17" t="s">
        <v>16</v>
      </c>
      <c r="U8" s="16"/>
      <c r="V8" s="16"/>
      <c r="W8" s="16"/>
      <c r="X8" s="16"/>
      <c r="Y8" s="16"/>
      <c r="Z8" s="16"/>
    </row>
    <row r="9" spans="1:26" ht="14.25" customHeight="1" x14ac:dyDescent="0.35">
      <c r="A9" s="18"/>
      <c r="B9" s="18" t="s">
        <v>17</v>
      </c>
      <c r="C9" s="18">
        <v>890</v>
      </c>
      <c r="D9" s="18">
        <v>729</v>
      </c>
      <c r="E9" s="13"/>
      <c r="F9" s="13"/>
      <c r="G9" s="15"/>
      <c r="H9" s="18"/>
      <c r="I9" s="18" t="s">
        <v>7</v>
      </c>
      <c r="J9" s="18">
        <v>136</v>
      </c>
      <c r="K9" s="18">
        <v>135</v>
      </c>
      <c r="N9" s="16"/>
      <c r="O9" s="17"/>
      <c r="P9" s="18" t="s">
        <v>8</v>
      </c>
      <c r="Q9" s="18">
        <v>666</v>
      </c>
      <c r="R9" s="18">
        <v>657</v>
      </c>
      <c r="U9" s="16"/>
      <c r="V9" s="16"/>
      <c r="W9" s="16"/>
      <c r="X9" s="16"/>
      <c r="Y9" s="16"/>
      <c r="Z9" s="16"/>
    </row>
    <row r="10" spans="1:26" ht="14.25" customHeight="1" x14ac:dyDescent="0.35">
      <c r="A10" s="20">
        <v>1</v>
      </c>
      <c r="B10" s="20" t="s">
        <v>18</v>
      </c>
      <c r="C10" s="20">
        <v>4</v>
      </c>
      <c r="D10" s="20">
        <v>4</v>
      </c>
      <c r="E10" s="13"/>
      <c r="F10" s="13"/>
      <c r="G10" s="19"/>
      <c r="H10" s="20">
        <v>1</v>
      </c>
      <c r="I10" s="20" t="s">
        <v>19</v>
      </c>
      <c r="J10" s="20">
        <v>21</v>
      </c>
      <c r="K10" s="20">
        <v>21</v>
      </c>
      <c r="N10" s="4"/>
      <c r="O10" s="21">
        <v>1</v>
      </c>
      <c r="P10" s="20" t="s">
        <v>20</v>
      </c>
      <c r="Q10" s="20">
        <v>387</v>
      </c>
      <c r="R10" s="20">
        <v>387</v>
      </c>
      <c r="U10" s="4"/>
    </row>
    <row r="11" spans="1:26" ht="14.25" customHeight="1" x14ac:dyDescent="0.35">
      <c r="A11" s="20">
        <v>2</v>
      </c>
      <c r="B11" s="20" t="s">
        <v>21</v>
      </c>
      <c r="C11" s="20">
        <v>12</v>
      </c>
      <c r="D11" s="20">
        <v>12</v>
      </c>
      <c r="G11" s="4"/>
      <c r="H11" s="20">
        <v>2</v>
      </c>
      <c r="I11" s="20" t="s">
        <v>22</v>
      </c>
      <c r="J11" s="20">
        <v>43</v>
      </c>
      <c r="K11" s="20">
        <v>42</v>
      </c>
      <c r="N11" s="4"/>
      <c r="O11" s="21">
        <v>2</v>
      </c>
      <c r="P11" s="20" t="s">
        <v>23</v>
      </c>
      <c r="Q11" s="20">
        <v>114</v>
      </c>
      <c r="R11" s="20">
        <v>114</v>
      </c>
      <c r="U11" s="4"/>
    </row>
    <row r="12" spans="1:26" ht="14.25" customHeight="1" x14ac:dyDescent="0.35">
      <c r="A12" s="20">
        <v>3</v>
      </c>
      <c r="B12" s="20" t="s">
        <v>24</v>
      </c>
      <c r="C12" s="20">
        <v>42</v>
      </c>
      <c r="D12" s="20">
        <v>38</v>
      </c>
      <c r="G12" s="4"/>
      <c r="H12" s="20">
        <v>3</v>
      </c>
      <c r="I12" s="20" t="s">
        <v>25</v>
      </c>
      <c r="J12" s="20">
        <v>19</v>
      </c>
      <c r="K12" s="20">
        <v>19</v>
      </c>
      <c r="N12" s="4"/>
      <c r="O12" s="21">
        <v>3</v>
      </c>
      <c r="P12" s="20" t="s">
        <v>26</v>
      </c>
      <c r="Q12" s="20">
        <v>99</v>
      </c>
      <c r="R12" s="20">
        <v>99</v>
      </c>
      <c r="U12" s="4"/>
    </row>
    <row r="13" spans="1:26" ht="14.25" customHeight="1" x14ac:dyDescent="0.35">
      <c r="A13" s="20">
        <v>4</v>
      </c>
      <c r="B13" s="20" t="s">
        <v>27</v>
      </c>
      <c r="C13" s="20">
        <v>11</v>
      </c>
      <c r="D13" s="20">
        <v>11</v>
      </c>
      <c r="G13" s="4"/>
      <c r="H13" s="20">
        <v>4</v>
      </c>
      <c r="I13" s="20" t="s">
        <v>28</v>
      </c>
      <c r="J13" s="20">
        <v>5</v>
      </c>
      <c r="K13" s="20">
        <v>5</v>
      </c>
      <c r="N13" s="4"/>
      <c r="O13" s="21">
        <v>4</v>
      </c>
      <c r="P13" s="20" t="s">
        <v>29</v>
      </c>
      <c r="Q13" s="20">
        <v>39</v>
      </c>
      <c r="R13" s="20">
        <v>30</v>
      </c>
      <c r="U13" s="4"/>
    </row>
    <row r="14" spans="1:26" ht="14.25" customHeight="1" x14ac:dyDescent="0.35">
      <c r="A14" s="20">
        <v>5</v>
      </c>
      <c r="B14" s="20" t="s">
        <v>30</v>
      </c>
      <c r="C14" s="20">
        <v>22</v>
      </c>
      <c r="D14" s="20">
        <v>18</v>
      </c>
      <c r="G14" s="4"/>
      <c r="H14" s="20">
        <v>5</v>
      </c>
      <c r="I14" s="20" t="s">
        <v>31</v>
      </c>
      <c r="J14" s="20">
        <v>2</v>
      </c>
      <c r="K14" s="20">
        <v>2</v>
      </c>
      <c r="N14" s="4"/>
      <c r="O14" s="21">
        <v>5</v>
      </c>
      <c r="P14" s="20" t="s">
        <v>32</v>
      </c>
      <c r="Q14" s="20">
        <v>18</v>
      </c>
      <c r="R14" s="20">
        <v>18</v>
      </c>
      <c r="U14" s="4"/>
    </row>
    <row r="15" spans="1:26" ht="14.25" customHeight="1" x14ac:dyDescent="0.35">
      <c r="A15" s="20">
        <v>6</v>
      </c>
      <c r="B15" s="20" t="s">
        <v>31</v>
      </c>
      <c r="C15" s="20">
        <v>27</v>
      </c>
      <c r="D15" s="20">
        <v>25</v>
      </c>
      <c r="G15" s="4"/>
      <c r="H15" s="20">
        <v>6</v>
      </c>
      <c r="I15" s="20" t="s">
        <v>33</v>
      </c>
      <c r="J15" s="20">
        <v>1</v>
      </c>
      <c r="K15" s="20">
        <v>1</v>
      </c>
      <c r="N15" s="4"/>
      <c r="O15" s="21">
        <v>6</v>
      </c>
      <c r="P15" s="20" t="s">
        <v>34</v>
      </c>
      <c r="Q15" s="20">
        <v>4</v>
      </c>
      <c r="R15" s="20">
        <v>4</v>
      </c>
      <c r="U15" s="4"/>
    </row>
    <row r="16" spans="1:26" ht="14.25" customHeight="1" x14ac:dyDescent="0.35">
      <c r="A16" s="20">
        <v>7</v>
      </c>
      <c r="B16" s="20" t="s">
        <v>35</v>
      </c>
      <c r="C16" s="20">
        <v>70</v>
      </c>
      <c r="D16" s="20">
        <v>64</v>
      </c>
      <c r="G16" s="4"/>
      <c r="H16" s="20">
        <v>7</v>
      </c>
      <c r="I16" s="20" t="s">
        <v>27</v>
      </c>
      <c r="J16" s="20">
        <v>8</v>
      </c>
      <c r="K16" s="20">
        <v>8</v>
      </c>
      <c r="N16" s="4"/>
      <c r="O16" s="21">
        <v>7</v>
      </c>
      <c r="P16" s="20" t="s">
        <v>36</v>
      </c>
      <c r="Q16" s="20">
        <v>1</v>
      </c>
      <c r="R16" s="20">
        <v>1</v>
      </c>
      <c r="U16" s="4"/>
    </row>
    <row r="17" spans="1:21" ht="14.25" customHeight="1" x14ac:dyDescent="0.35">
      <c r="A17" s="20">
        <v>8</v>
      </c>
      <c r="B17" s="20" t="s">
        <v>37</v>
      </c>
      <c r="C17" s="20">
        <v>31</v>
      </c>
      <c r="D17" s="20">
        <v>16</v>
      </c>
      <c r="G17" s="4"/>
      <c r="H17" s="20">
        <v>8</v>
      </c>
      <c r="I17" s="20" t="s">
        <v>34</v>
      </c>
      <c r="J17" s="20">
        <v>1</v>
      </c>
      <c r="K17" s="20">
        <v>1</v>
      </c>
      <c r="N17" s="4"/>
      <c r="O17" s="21">
        <v>8</v>
      </c>
      <c r="P17" s="20" t="s">
        <v>24</v>
      </c>
      <c r="Q17" s="20">
        <v>1</v>
      </c>
      <c r="R17" s="20">
        <v>1</v>
      </c>
      <c r="U17" s="4"/>
    </row>
    <row r="18" spans="1:21" ht="14.25" customHeight="1" x14ac:dyDescent="0.35">
      <c r="A18" s="20">
        <v>9</v>
      </c>
      <c r="B18" s="20" t="s">
        <v>22</v>
      </c>
      <c r="C18" s="20">
        <v>16</v>
      </c>
      <c r="D18" s="20">
        <v>11</v>
      </c>
      <c r="G18" s="4"/>
      <c r="H18" s="20">
        <v>9</v>
      </c>
      <c r="I18" s="20" t="s">
        <v>38</v>
      </c>
      <c r="J18" s="20">
        <v>6</v>
      </c>
      <c r="K18" s="20">
        <v>6</v>
      </c>
      <c r="N18" s="4"/>
      <c r="O18" s="21">
        <v>9</v>
      </c>
      <c r="P18" s="20" t="s">
        <v>39</v>
      </c>
      <c r="Q18" s="20">
        <v>3</v>
      </c>
      <c r="R18" s="20">
        <v>3</v>
      </c>
      <c r="U18" s="4"/>
    </row>
    <row r="19" spans="1:21" ht="14.25" customHeight="1" x14ac:dyDescent="0.35">
      <c r="A19" s="20">
        <v>10</v>
      </c>
      <c r="B19" s="20" t="s">
        <v>33</v>
      </c>
      <c r="C19" s="20">
        <v>15</v>
      </c>
      <c r="D19" s="20">
        <v>15</v>
      </c>
      <c r="G19" s="4"/>
      <c r="H19" s="20">
        <v>10</v>
      </c>
      <c r="I19" s="20" t="s">
        <v>32</v>
      </c>
      <c r="J19" s="20">
        <v>14</v>
      </c>
      <c r="K19" s="20">
        <v>14</v>
      </c>
      <c r="N19" s="4"/>
      <c r="U19" s="4"/>
    </row>
    <row r="20" spans="1:21" ht="14.25" customHeight="1" x14ac:dyDescent="0.35">
      <c r="A20" s="20">
        <v>11</v>
      </c>
      <c r="B20" s="20" t="s">
        <v>40</v>
      </c>
      <c r="C20" s="20">
        <v>28</v>
      </c>
      <c r="D20" s="20">
        <v>28</v>
      </c>
      <c r="G20" s="4"/>
      <c r="H20" s="20">
        <v>11</v>
      </c>
      <c r="I20" s="20" t="s">
        <v>41</v>
      </c>
      <c r="J20" s="20">
        <v>1</v>
      </c>
      <c r="K20" s="20">
        <v>1</v>
      </c>
      <c r="N20" s="4"/>
      <c r="O20" s="4"/>
      <c r="P20" s="4"/>
      <c r="Q20" s="4"/>
      <c r="R20" s="4"/>
      <c r="S20" s="4"/>
      <c r="T20" s="4"/>
      <c r="U20" s="4"/>
    </row>
    <row r="21" spans="1:21" ht="14.25" customHeight="1" x14ac:dyDescent="0.35">
      <c r="A21" s="20">
        <v>12</v>
      </c>
      <c r="B21" s="20" t="s">
        <v>19</v>
      </c>
      <c r="C21" s="20">
        <v>5</v>
      </c>
      <c r="D21" s="20">
        <v>5</v>
      </c>
      <c r="G21" s="4"/>
      <c r="H21" s="20">
        <v>12</v>
      </c>
      <c r="I21" s="20" t="s">
        <v>42</v>
      </c>
      <c r="J21" s="20">
        <v>9</v>
      </c>
      <c r="K21" s="20">
        <v>9</v>
      </c>
      <c r="N21" s="4"/>
      <c r="O21" s="4"/>
      <c r="P21" s="4"/>
      <c r="Q21" s="4"/>
      <c r="R21" s="4"/>
      <c r="S21" s="4"/>
      <c r="T21" s="4"/>
      <c r="U21" s="4"/>
    </row>
    <row r="22" spans="1:21" ht="14.25" customHeight="1" x14ac:dyDescent="0.35">
      <c r="A22" s="20">
        <v>13</v>
      </c>
      <c r="B22" s="20" t="s">
        <v>43</v>
      </c>
      <c r="C22" s="20">
        <v>18</v>
      </c>
      <c r="D22" s="20">
        <v>18</v>
      </c>
      <c r="G22" s="4"/>
      <c r="H22" s="20">
        <v>13</v>
      </c>
      <c r="I22" s="20" t="s">
        <v>24</v>
      </c>
      <c r="J22" s="20">
        <v>2</v>
      </c>
      <c r="K22" s="20">
        <v>2</v>
      </c>
      <c r="N22" s="4"/>
      <c r="O22" s="4"/>
      <c r="P22" s="4"/>
      <c r="Q22" s="4"/>
      <c r="R22" s="4"/>
      <c r="S22" s="4"/>
      <c r="T22" s="4"/>
      <c r="U22" s="4"/>
    </row>
    <row r="23" spans="1:21" ht="14.25" customHeight="1" x14ac:dyDescent="0.35">
      <c r="A23" s="20">
        <v>14</v>
      </c>
      <c r="B23" s="20" t="s">
        <v>44</v>
      </c>
      <c r="C23" s="20">
        <v>6</v>
      </c>
      <c r="D23" s="20">
        <v>5</v>
      </c>
      <c r="G23" s="4"/>
      <c r="H23" s="20">
        <v>14</v>
      </c>
      <c r="I23" s="20" t="s">
        <v>39</v>
      </c>
      <c r="J23" s="20">
        <v>1</v>
      </c>
      <c r="K23" s="20">
        <v>1</v>
      </c>
      <c r="N23" s="4"/>
      <c r="O23" s="4"/>
      <c r="P23" s="4"/>
      <c r="Q23" s="4"/>
      <c r="R23" s="4"/>
      <c r="S23" s="4"/>
      <c r="T23" s="4"/>
      <c r="U23" s="4"/>
    </row>
    <row r="24" spans="1:21" ht="14.25" customHeight="1" x14ac:dyDescent="0.35">
      <c r="A24" s="20">
        <v>15</v>
      </c>
      <c r="B24" s="20" t="s">
        <v>45</v>
      </c>
      <c r="C24" s="20">
        <v>17</v>
      </c>
      <c r="D24" s="20">
        <v>17</v>
      </c>
      <c r="G24" s="4"/>
      <c r="H24" s="20">
        <v>15</v>
      </c>
      <c r="I24" s="20" t="s">
        <v>21</v>
      </c>
      <c r="J24" s="20">
        <v>3</v>
      </c>
      <c r="K24" s="20">
        <v>3</v>
      </c>
      <c r="N24" s="4"/>
      <c r="O24" s="4"/>
      <c r="P24" s="4"/>
      <c r="Q24" s="4"/>
      <c r="R24" s="4"/>
      <c r="S24" s="4"/>
      <c r="T24" s="4"/>
      <c r="U24" s="4"/>
    </row>
    <row r="25" spans="1:21" ht="14.25" customHeight="1" x14ac:dyDescent="0.35">
      <c r="A25" s="20">
        <v>16</v>
      </c>
      <c r="B25" s="20" t="s">
        <v>46</v>
      </c>
      <c r="C25" s="20">
        <v>12</v>
      </c>
      <c r="D25" s="20">
        <v>12</v>
      </c>
      <c r="G25" s="4"/>
      <c r="H25" s="4"/>
      <c r="I25" s="4"/>
      <c r="J25" s="4">
        <f t="shared" ref="J25:K25" si="2">SUM(J10:J24)</f>
        <v>136</v>
      </c>
      <c r="K25" s="4">
        <f t="shared" si="2"/>
        <v>135</v>
      </c>
      <c r="N25" s="4"/>
      <c r="O25" s="4"/>
      <c r="P25" s="4"/>
      <c r="Q25" s="4"/>
      <c r="R25" s="4"/>
      <c r="S25" s="4"/>
      <c r="T25" s="4"/>
      <c r="U25" s="4"/>
    </row>
    <row r="26" spans="1:21" ht="14.25" customHeight="1" x14ac:dyDescent="0.35">
      <c r="A26" s="20">
        <v>17</v>
      </c>
      <c r="B26" s="20" t="s">
        <v>47</v>
      </c>
      <c r="C26" s="20">
        <v>7</v>
      </c>
      <c r="D26" s="20">
        <v>7</v>
      </c>
      <c r="G26" s="4"/>
      <c r="H26" s="4"/>
      <c r="I26" s="4"/>
      <c r="J26" s="4">
        <f t="shared" ref="J26:K26" si="3">SUM(J11:J25)</f>
        <v>251</v>
      </c>
      <c r="K26" s="4">
        <f t="shared" si="3"/>
        <v>249</v>
      </c>
      <c r="N26" s="4"/>
      <c r="O26" s="4"/>
      <c r="P26" s="4"/>
      <c r="Q26" s="4"/>
      <c r="R26" s="4"/>
      <c r="S26" s="4"/>
      <c r="T26" s="4"/>
      <c r="U26" s="4"/>
    </row>
    <row r="27" spans="1:21" ht="14.25" customHeight="1" x14ac:dyDescent="0.35">
      <c r="A27" s="20">
        <v>18</v>
      </c>
      <c r="B27" s="20" t="s">
        <v>41</v>
      </c>
      <c r="C27" s="20">
        <v>3</v>
      </c>
      <c r="D27" s="20">
        <v>3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4.25" customHeight="1" x14ac:dyDescent="0.35">
      <c r="A28" s="20">
        <v>19</v>
      </c>
      <c r="B28" s="20" t="s">
        <v>28</v>
      </c>
      <c r="C28" s="20">
        <v>10</v>
      </c>
      <c r="D28" s="20">
        <v>10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4.25" customHeight="1" x14ac:dyDescent="0.35">
      <c r="A29" s="20">
        <v>20</v>
      </c>
      <c r="B29" s="20" t="s">
        <v>48</v>
      </c>
      <c r="C29" s="20">
        <v>1</v>
      </c>
      <c r="D29" s="20">
        <v>1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4.25" customHeight="1" x14ac:dyDescent="0.35">
      <c r="A30" s="20">
        <v>21</v>
      </c>
      <c r="B30" s="20" t="s">
        <v>49</v>
      </c>
      <c r="C30" s="20">
        <v>9</v>
      </c>
      <c r="D30" s="20">
        <v>7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4.25" customHeight="1" x14ac:dyDescent="0.35">
      <c r="A31" s="20">
        <v>22</v>
      </c>
      <c r="B31" s="20" t="s">
        <v>32</v>
      </c>
      <c r="C31" s="20">
        <v>9</v>
      </c>
      <c r="D31" s="20">
        <v>9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14.25" customHeight="1" x14ac:dyDescent="0.35">
      <c r="A32" s="20">
        <v>23</v>
      </c>
      <c r="B32" s="20" t="s">
        <v>25</v>
      </c>
      <c r="C32" s="20">
        <v>1</v>
      </c>
      <c r="D32" s="20">
        <v>1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4.25" customHeight="1" x14ac:dyDescent="0.35">
      <c r="A33" s="20">
        <v>24</v>
      </c>
      <c r="B33" s="20" t="s">
        <v>23</v>
      </c>
      <c r="C33" s="20">
        <v>30</v>
      </c>
      <c r="D33" s="20">
        <v>30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4.25" customHeight="1" x14ac:dyDescent="0.35">
      <c r="A34" s="20">
        <v>25</v>
      </c>
      <c r="B34" s="20" t="s">
        <v>38</v>
      </c>
      <c r="C34" s="20">
        <v>17</v>
      </c>
      <c r="D34" s="20">
        <v>17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4.25" customHeight="1" x14ac:dyDescent="0.35">
      <c r="A35" s="20">
        <v>26</v>
      </c>
      <c r="B35" s="20" t="s">
        <v>34</v>
      </c>
      <c r="C35" s="20">
        <v>31</v>
      </c>
      <c r="D35" s="20">
        <v>31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4.25" customHeight="1" x14ac:dyDescent="0.35">
      <c r="A36" s="20">
        <v>27</v>
      </c>
      <c r="B36" s="20" t="s">
        <v>50</v>
      </c>
      <c r="C36" s="20">
        <v>5</v>
      </c>
      <c r="D36" s="20">
        <v>5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4.25" customHeight="1" x14ac:dyDescent="0.35">
      <c r="A37" s="20">
        <v>28</v>
      </c>
      <c r="B37" s="20" t="s">
        <v>51</v>
      </c>
      <c r="C37" s="20">
        <v>53</v>
      </c>
      <c r="D37" s="20">
        <v>52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4.25" customHeight="1" x14ac:dyDescent="0.35">
      <c r="A38" s="20">
        <v>29</v>
      </c>
      <c r="B38" s="20" t="s">
        <v>36</v>
      </c>
      <c r="C38" s="20">
        <v>53</v>
      </c>
      <c r="D38" s="20">
        <v>50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4.25" customHeight="1" x14ac:dyDescent="0.35">
      <c r="A39" s="20">
        <v>30</v>
      </c>
      <c r="B39" s="20" t="s">
        <v>52</v>
      </c>
      <c r="C39" s="20">
        <v>13</v>
      </c>
      <c r="D39" s="20">
        <v>11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4.25" customHeight="1" x14ac:dyDescent="0.35">
      <c r="A40" s="20">
        <v>31</v>
      </c>
      <c r="B40" s="20" t="s">
        <v>53</v>
      </c>
      <c r="C40" s="20">
        <v>70</v>
      </c>
      <c r="D40" s="20">
        <v>5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4.25" customHeight="1" x14ac:dyDescent="0.35">
      <c r="A41" s="20">
        <v>32</v>
      </c>
      <c r="B41" s="20" t="s">
        <v>54</v>
      </c>
      <c r="C41" s="20">
        <v>26</v>
      </c>
      <c r="D41" s="20">
        <v>23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4.25" customHeight="1" x14ac:dyDescent="0.35">
      <c r="A42" s="20">
        <v>33</v>
      </c>
      <c r="B42" s="20" t="s">
        <v>55</v>
      </c>
      <c r="C42" s="20">
        <v>16</v>
      </c>
      <c r="D42" s="20">
        <v>16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4.25" customHeight="1" x14ac:dyDescent="0.35">
      <c r="A43" s="20">
        <v>34</v>
      </c>
      <c r="B43" s="20" t="s">
        <v>29</v>
      </c>
      <c r="C43" s="20">
        <v>80</v>
      </c>
      <c r="D43" s="20">
        <v>32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4.25" customHeight="1" x14ac:dyDescent="0.35">
      <c r="A44" s="20">
        <v>35</v>
      </c>
      <c r="B44" s="20" t="s">
        <v>20</v>
      </c>
      <c r="C44" s="20">
        <v>7</v>
      </c>
      <c r="D44" s="20">
        <v>7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4.25" customHeight="1" x14ac:dyDescent="0.35">
      <c r="A45" s="20">
        <v>36</v>
      </c>
      <c r="B45" s="20" t="s">
        <v>26</v>
      </c>
      <c r="C45" s="20">
        <v>94</v>
      </c>
      <c r="D45" s="20">
        <v>94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4.25" customHeight="1" x14ac:dyDescent="0.35">
      <c r="A46" s="20">
        <v>37</v>
      </c>
      <c r="B46" s="20" t="s">
        <v>39</v>
      </c>
      <c r="C46" s="20">
        <v>5</v>
      </c>
      <c r="D46" s="20">
        <v>5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4.25" customHeight="1" x14ac:dyDescent="0.35">
      <c r="A47" s="20">
        <v>38</v>
      </c>
      <c r="B47" s="20" t="s">
        <v>56</v>
      </c>
      <c r="C47" s="20">
        <v>14</v>
      </c>
      <c r="D47" s="20">
        <v>14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4.25" customHeight="1" x14ac:dyDescent="0.35">
      <c r="A48" s="20"/>
      <c r="B48" s="20"/>
      <c r="C48" s="20">
        <f t="shared" ref="C48:D48" si="4">SUM(C10:C47)</f>
        <v>890</v>
      </c>
      <c r="D48" s="20">
        <f t="shared" si="4"/>
        <v>729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4.25" customHeight="1" x14ac:dyDescent="0.35">
      <c r="A49" s="20"/>
      <c r="B49" s="20"/>
      <c r="C49" s="20">
        <f t="shared" ref="C49:D49" si="5">SUM(C11:C48)</f>
        <v>1776</v>
      </c>
      <c r="D49" s="20">
        <f t="shared" si="5"/>
        <v>1454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14.25" customHeight="1" x14ac:dyDescent="0.35">
      <c r="A50" s="4"/>
      <c r="B50" s="4"/>
      <c r="C50" s="4"/>
      <c r="D50" s="4"/>
      <c r="E50" s="13"/>
      <c r="F50" s="1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4.25" customHeight="1" x14ac:dyDescent="0.35">
      <c r="A51" s="4"/>
      <c r="B51" s="4"/>
      <c r="C51" s="4"/>
      <c r="D51" s="4"/>
      <c r="E51" s="13"/>
      <c r="F51" s="1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14.25" customHeight="1" x14ac:dyDescent="0.35">
      <c r="A52" s="4"/>
      <c r="B52" s="4"/>
      <c r="C52" s="4"/>
      <c r="D52" s="4"/>
      <c r="E52" s="13"/>
      <c r="F52" s="1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4.25" customHeight="1" x14ac:dyDescent="0.35">
      <c r="A53" s="4"/>
      <c r="B53" s="4"/>
      <c r="C53" s="4"/>
      <c r="D53" s="4"/>
      <c r="E53" s="13"/>
      <c r="F53" s="1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14.25" customHeight="1" x14ac:dyDescent="0.35"/>
    <row r="55" spans="1:21" ht="14.25" customHeight="1" x14ac:dyDescent="0.35"/>
    <row r="56" spans="1:21" ht="14.25" customHeight="1" x14ac:dyDescent="0.35"/>
    <row r="57" spans="1:21" ht="14.25" customHeight="1" x14ac:dyDescent="0.35"/>
    <row r="58" spans="1:21" ht="14.25" customHeight="1" x14ac:dyDescent="0.35"/>
    <row r="59" spans="1:21" ht="14.25" customHeight="1" x14ac:dyDescent="0.35"/>
    <row r="60" spans="1:21" ht="14.25" customHeight="1" x14ac:dyDescent="0.35"/>
    <row r="61" spans="1:21" ht="14.25" customHeight="1" x14ac:dyDescent="0.35"/>
    <row r="62" spans="1:21" ht="14.25" customHeight="1" x14ac:dyDescent="0.35"/>
    <row r="63" spans="1:21" ht="14.25" customHeight="1" x14ac:dyDescent="0.35"/>
    <row r="64" spans="1:21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topLeftCell="A37" workbookViewId="0">
      <selection activeCell="B65" sqref="B65"/>
    </sheetView>
  </sheetViews>
  <sheetFormatPr defaultColWidth="14.453125" defaultRowHeight="15" customHeight="1" x14ac:dyDescent="0.35"/>
  <cols>
    <col min="1" max="1" width="5.453125" customWidth="1"/>
    <col min="2" max="2" width="46.81640625" customWidth="1"/>
    <col min="3" max="3" width="55.453125" customWidth="1"/>
    <col min="4" max="26" width="12.54296875" customWidth="1"/>
  </cols>
  <sheetData>
    <row r="1" spans="1:3" ht="14.25" customHeight="1" x14ac:dyDescent="0.35">
      <c r="A1" s="22"/>
      <c r="B1" s="22"/>
      <c r="C1" s="22"/>
    </row>
    <row r="2" spans="1:3" ht="14.25" customHeight="1" x14ac:dyDescent="0.35">
      <c r="A2" s="43" t="s">
        <v>10</v>
      </c>
      <c r="B2" s="43" t="s">
        <v>57</v>
      </c>
      <c r="C2" s="43" t="s">
        <v>58</v>
      </c>
    </row>
    <row r="3" spans="1:3" ht="14.25" customHeight="1" x14ac:dyDescent="0.35">
      <c r="A3" s="40"/>
      <c r="B3" s="40"/>
      <c r="C3" s="40"/>
    </row>
    <row r="4" spans="1:3" ht="14.25" customHeight="1" x14ac:dyDescent="0.35">
      <c r="A4" s="38" t="s">
        <v>59</v>
      </c>
      <c r="B4" s="23" t="s">
        <v>60</v>
      </c>
      <c r="C4" s="38" t="s">
        <v>61</v>
      </c>
    </row>
    <row r="5" spans="1:3" ht="14.25" customHeight="1" x14ac:dyDescent="0.35">
      <c r="A5" s="39"/>
      <c r="B5" s="23" t="s">
        <v>62</v>
      </c>
      <c r="C5" s="39"/>
    </row>
    <row r="6" spans="1:3" ht="43" customHeight="1" x14ac:dyDescent="0.35">
      <c r="A6" s="40"/>
      <c r="B6" s="24" t="s">
        <v>63</v>
      </c>
      <c r="C6" s="40"/>
    </row>
    <row r="7" spans="1:3" ht="14.25" customHeight="1" x14ac:dyDescent="0.35">
      <c r="A7" s="38" t="s">
        <v>64</v>
      </c>
      <c r="B7" s="25" t="s">
        <v>24</v>
      </c>
      <c r="C7" s="38" t="s">
        <v>65</v>
      </c>
    </row>
    <row r="8" spans="1:3" ht="14.25" customHeight="1" x14ac:dyDescent="0.35">
      <c r="A8" s="39"/>
      <c r="B8" s="23" t="s">
        <v>66</v>
      </c>
      <c r="C8" s="39"/>
    </row>
    <row r="9" spans="1:3" ht="30" customHeight="1" x14ac:dyDescent="0.35">
      <c r="A9" s="40"/>
      <c r="B9" s="23" t="s">
        <v>67</v>
      </c>
      <c r="C9" s="40"/>
    </row>
    <row r="10" spans="1:3" ht="14.25" customHeight="1" x14ac:dyDescent="0.35">
      <c r="A10" s="44">
        <v>3</v>
      </c>
      <c r="B10" s="26" t="s">
        <v>51</v>
      </c>
      <c r="C10" s="41" t="s">
        <v>68</v>
      </c>
    </row>
    <row r="11" spans="1:3" ht="14.25" customHeight="1" x14ac:dyDescent="0.35">
      <c r="A11" s="45"/>
      <c r="B11" s="27" t="s">
        <v>69</v>
      </c>
      <c r="C11" s="39"/>
    </row>
    <row r="12" spans="1:3" ht="63" customHeight="1" x14ac:dyDescent="0.35">
      <c r="A12" s="37"/>
      <c r="B12" s="28" t="s">
        <v>70</v>
      </c>
      <c r="C12" s="42"/>
    </row>
    <row r="13" spans="1:3" ht="14.25" customHeight="1" x14ac:dyDescent="0.35">
      <c r="A13" s="46">
        <v>4</v>
      </c>
      <c r="B13" s="29" t="s">
        <v>53</v>
      </c>
      <c r="C13" s="46" t="s">
        <v>71</v>
      </c>
    </row>
    <row r="14" spans="1:3" ht="14.25" customHeight="1" x14ac:dyDescent="0.35">
      <c r="A14" s="39"/>
      <c r="B14" s="27" t="s">
        <v>72</v>
      </c>
      <c r="C14" s="39"/>
    </row>
    <row r="15" spans="1:3" ht="26.5" customHeight="1" x14ac:dyDescent="0.35">
      <c r="A15" s="40"/>
      <c r="B15" s="30" t="s">
        <v>73</v>
      </c>
      <c r="C15" s="40"/>
    </row>
    <row r="16" spans="1:3" ht="14.25" customHeight="1" x14ac:dyDescent="0.35">
      <c r="A16" s="47">
        <v>5</v>
      </c>
      <c r="B16" s="29" t="s">
        <v>74</v>
      </c>
      <c r="C16" s="47" t="s">
        <v>75</v>
      </c>
    </row>
    <row r="17" spans="1:3" ht="14.25" customHeight="1" x14ac:dyDescent="0.35">
      <c r="A17" s="39"/>
      <c r="B17" s="27" t="s">
        <v>76</v>
      </c>
      <c r="C17" s="39"/>
    </row>
    <row r="18" spans="1:3" ht="14.25" customHeight="1" x14ac:dyDescent="0.35">
      <c r="A18" s="40"/>
      <c r="B18" s="30" t="s">
        <v>77</v>
      </c>
      <c r="C18" s="40"/>
    </row>
    <row r="19" spans="1:3" ht="14.25" customHeight="1" x14ac:dyDescent="0.35">
      <c r="A19" s="47">
        <v>6</v>
      </c>
      <c r="B19" s="29" t="s">
        <v>78</v>
      </c>
      <c r="C19" s="47" t="s">
        <v>79</v>
      </c>
    </row>
    <row r="20" spans="1:3" ht="14.25" customHeight="1" x14ac:dyDescent="0.35">
      <c r="A20" s="39"/>
      <c r="B20" s="27" t="s">
        <v>80</v>
      </c>
      <c r="C20" s="39"/>
    </row>
    <row r="21" spans="1:3" ht="14.25" customHeight="1" x14ac:dyDescent="0.35">
      <c r="A21" s="40"/>
      <c r="B21" s="30" t="s">
        <v>81</v>
      </c>
      <c r="C21" s="40"/>
    </row>
    <row r="22" spans="1:3" ht="14.25" customHeight="1" x14ac:dyDescent="0.35">
      <c r="A22" s="47">
        <v>7</v>
      </c>
      <c r="B22" s="29" t="s">
        <v>82</v>
      </c>
      <c r="C22" s="47" t="s">
        <v>83</v>
      </c>
    </row>
    <row r="23" spans="1:3" ht="14.25" customHeight="1" x14ac:dyDescent="0.35">
      <c r="A23" s="39"/>
      <c r="B23" s="27" t="s">
        <v>84</v>
      </c>
      <c r="C23" s="39"/>
    </row>
    <row r="24" spans="1:3" ht="14.25" customHeight="1" x14ac:dyDescent="0.35">
      <c r="A24" s="40"/>
      <c r="B24" s="30" t="s">
        <v>85</v>
      </c>
      <c r="C24" s="40"/>
    </row>
    <row r="25" spans="1:3" ht="37.5" customHeight="1" x14ac:dyDescent="0.35">
      <c r="A25" s="47">
        <v>8</v>
      </c>
      <c r="B25" s="27" t="s">
        <v>86</v>
      </c>
      <c r="C25" s="27" t="s">
        <v>87</v>
      </c>
    </row>
    <row r="26" spans="1:3" ht="36.75" customHeight="1" x14ac:dyDescent="0.35">
      <c r="A26" s="39"/>
      <c r="B26" s="27" t="s">
        <v>88</v>
      </c>
      <c r="C26" s="27" t="s">
        <v>89</v>
      </c>
    </row>
    <row r="27" spans="1:3" ht="31" customHeight="1" x14ac:dyDescent="0.35">
      <c r="A27" s="40"/>
      <c r="B27" s="30" t="s">
        <v>90</v>
      </c>
      <c r="C27" s="31" t="s">
        <v>91</v>
      </c>
    </row>
    <row r="28" spans="1:3" ht="14.25" customHeight="1" x14ac:dyDescent="0.35">
      <c r="A28" s="47">
        <v>9</v>
      </c>
      <c r="B28" s="27" t="s">
        <v>86</v>
      </c>
      <c r="C28" s="47" t="s">
        <v>92</v>
      </c>
    </row>
    <row r="29" spans="1:3" ht="14.25" customHeight="1" x14ac:dyDescent="0.35">
      <c r="A29" s="39"/>
      <c r="B29" s="27" t="s">
        <v>93</v>
      </c>
      <c r="C29" s="39"/>
    </row>
    <row r="30" spans="1:3" ht="15.75" customHeight="1" x14ac:dyDescent="0.35">
      <c r="A30" s="40"/>
      <c r="B30" s="30" t="s">
        <v>94</v>
      </c>
      <c r="C30" s="40"/>
    </row>
    <row r="31" spans="1:3" ht="14.25" customHeight="1" x14ac:dyDescent="0.35">
      <c r="A31" s="47">
        <v>10</v>
      </c>
      <c r="B31" s="29" t="s">
        <v>25</v>
      </c>
      <c r="C31" s="47" t="s">
        <v>95</v>
      </c>
    </row>
    <row r="32" spans="1:3" ht="43" customHeight="1" x14ac:dyDescent="0.35">
      <c r="A32" s="40"/>
      <c r="B32" s="30" t="s">
        <v>96</v>
      </c>
      <c r="C32" s="40"/>
    </row>
    <row r="33" spans="1:3" ht="43.5" customHeight="1" x14ac:dyDescent="0.35">
      <c r="A33" s="38">
        <v>11</v>
      </c>
      <c r="B33" s="23" t="s">
        <v>97</v>
      </c>
      <c r="C33" s="38" t="s">
        <v>98</v>
      </c>
    </row>
    <row r="34" spans="1:3" ht="14.25" customHeight="1" x14ac:dyDescent="0.35">
      <c r="A34" s="39"/>
      <c r="B34" s="23" t="s">
        <v>99</v>
      </c>
      <c r="C34" s="39"/>
    </row>
    <row r="35" spans="1:3" ht="54" customHeight="1" x14ac:dyDescent="0.35">
      <c r="A35" s="40"/>
      <c r="B35" s="32" t="s">
        <v>100</v>
      </c>
      <c r="C35" s="40"/>
    </row>
    <row r="36" spans="1:3" ht="14.25" customHeight="1" x14ac:dyDescent="0.35">
      <c r="A36" s="38">
        <v>12</v>
      </c>
      <c r="B36" s="25" t="s">
        <v>101</v>
      </c>
      <c r="C36" s="38" t="s">
        <v>102</v>
      </c>
    </row>
    <row r="37" spans="1:3" ht="14.25" customHeight="1" x14ac:dyDescent="0.35">
      <c r="A37" s="39"/>
      <c r="B37" s="23" t="s">
        <v>103</v>
      </c>
      <c r="C37" s="39"/>
    </row>
    <row r="38" spans="1:3" ht="29.5" customHeight="1" x14ac:dyDescent="0.35">
      <c r="A38" s="40"/>
      <c r="B38" s="24" t="s">
        <v>104</v>
      </c>
      <c r="C38" s="40"/>
    </row>
    <row r="39" spans="1:3" ht="14.25" customHeight="1" x14ac:dyDescent="0.35">
      <c r="A39" s="38">
        <v>13</v>
      </c>
      <c r="B39" s="25" t="s">
        <v>105</v>
      </c>
      <c r="C39" s="38" t="s">
        <v>106</v>
      </c>
    </row>
    <row r="40" spans="1:3" ht="14.25" customHeight="1" x14ac:dyDescent="0.35">
      <c r="A40" s="39"/>
      <c r="B40" s="23" t="s">
        <v>107</v>
      </c>
      <c r="C40" s="39"/>
    </row>
    <row r="41" spans="1:3" ht="67.5" customHeight="1" x14ac:dyDescent="0.35">
      <c r="A41" s="40"/>
      <c r="B41" s="24" t="s">
        <v>108</v>
      </c>
      <c r="C41" s="40"/>
    </row>
    <row r="42" spans="1:3" ht="14.25" customHeight="1" x14ac:dyDescent="0.35">
      <c r="A42" s="38">
        <v>14</v>
      </c>
      <c r="B42" s="23" t="s">
        <v>105</v>
      </c>
      <c r="C42" s="38" t="s">
        <v>109</v>
      </c>
    </row>
    <row r="43" spans="1:3" ht="14.25" customHeight="1" x14ac:dyDescent="0.35">
      <c r="A43" s="39"/>
      <c r="B43" s="23" t="s">
        <v>107</v>
      </c>
      <c r="C43" s="39"/>
    </row>
    <row r="44" spans="1:3" ht="24" customHeight="1" x14ac:dyDescent="0.35">
      <c r="A44" s="40"/>
      <c r="B44" s="24" t="s">
        <v>110</v>
      </c>
      <c r="C44" s="40"/>
    </row>
    <row r="45" spans="1:3" ht="14.25" customHeight="1" x14ac:dyDescent="0.35">
      <c r="A45" s="38">
        <v>15</v>
      </c>
      <c r="B45" s="23" t="s">
        <v>105</v>
      </c>
      <c r="C45" s="38" t="s">
        <v>111</v>
      </c>
    </row>
    <row r="46" spans="1:3" ht="14.25" customHeight="1" x14ac:dyDescent="0.35">
      <c r="A46" s="39"/>
      <c r="B46" s="23" t="s">
        <v>112</v>
      </c>
      <c r="C46" s="39"/>
    </row>
    <row r="47" spans="1:3" ht="29.25" customHeight="1" x14ac:dyDescent="0.35">
      <c r="A47" s="40"/>
      <c r="B47" s="24" t="s">
        <v>113</v>
      </c>
      <c r="C47" s="40"/>
    </row>
    <row r="48" spans="1:3" ht="14.25" customHeight="1" x14ac:dyDescent="0.35">
      <c r="A48" s="38">
        <v>16</v>
      </c>
      <c r="B48" s="25" t="s">
        <v>86</v>
      </c>
      <c r="C48" s="38" t="s">
        <v>114</v>
      </c>
    </row>
    <row r="49" spans="1:3" ht="14.25" customHeight="1" x14ac:dyDescent="0.35">
      <c r="A49" s="39"/>
      <c r="B49" s="23" t="s">
        <v>115</v>
      </c>
      <c r="C49" s="39"/>
    </row>
    <row r="50" spans="1:3" ht="65.25" customHeight="1" x14ac:dyDescent="0.35">
      <c r="A50" s="40"/>
      <c r="B50" s="33">
        <v>45469</v>
      </c>
      <c r="C50" s="40"/>
    </row>
    <row r="51" spans="1:3" ht="14.25" customHeight="1" x14ac:dyDescent="0.35">
      <c r="A51" s="38">
        <v>17</v>
      </c>
      <c r="B51" s="25" t="s">
        <v>116</v>
      </c>
      <c r="C51" s="38" t="s">
        <v>117</v>
      </c>
    </row>
    <row r="52" spans="1:3" ht="72" customHeight="1" x14ac:dyDescent="0.35">
      <c r="A52" s="40"/>
      <c r="B52" s="50" t="s">
        <v>118</v>
      </c>
      <c r="C52" s="40"/>
    </row>
    <row r="53" spans="1:3" ht="14.25" customHeight="1" x14ac:dyDescent="0.35">
      <c r="A53" s="38">
        <v>18</v>
      </c>
      <c r="B53" s="25" t="s">
        <v>119</v>
      </c>
      <c r="C53" s="23" t="s">
        <v>120</v>
      </c>
    </row>
    <row r="54" spans="1:3" ht="14.25" customHeight="1" x14ac:dyDescent="0.35">
      <c r="A54" s="39"/>
      <c r="B54" s="23" t="s">
        <v>121</v>
      </c>
      <c r="C54" s="23" t="s">
        <v>122</v>
      </c>
    </row>
    <row r="55" spans="1:3" ht="14.25" customHeight="1" x14ac:dyDescent="0.35">
      <c r="A55" s="39"/>
      <c r="B55" s="23" t="s">
        <v>123</v>
      </c>
      <c r="C55" s="23" t="s">
        <v>124</v>
      </c>
    </row>
    <row r="56" spans="1:3" ht="14.25" customHeight="1" x14ac:dyDescent="0.35">
      <c r="A56" s="40"/>
      <c r="B56" s="34"/>
      <c r="C56" s="24"/>
    </row>
    <row r="57" spans="1:3" ht="14.25" customHeight="1" x14ac:dyDescent="0.35">
      <c r="A57" s="38">
        <v>19</v>
      </c>
      <c r="B57" s="23" t="s">
        <v>74</v>
      </c>
      <c r="C57" s="23" t="s">
        <v>125</v>
      </c>
    </row>
    <row r="58" spans="1:3" ht="14.25" customHeight="1" x14ac:dyDescent="0.35">
      <c r="A58" s="39"/>
      <c r="B58" s="23" t="s">
        <v>126</v>
      </c>
      <c r="C58" s="23" t="s">
        <v>127</v>
      </c>
    </row>
    <row r="59" spans="1:3" ht="37" customHeight="1" x14ac:dyDescent="0.35">
      <c r="A59" s="40"/>
      <c r="B59" s="35" t="s">
        <v>128</v>
      </c>
      <c r="C59" s="24" t="s">
        <v>129</v>
      </c>
    </row>
    <row r="60" spans="1:3" ht="14.25" customHeight="1" x14ac:dyDescent="0.35">
      <c r="A60" s="38">
        <v>20</v>
      </c>
      <c r="B60" s="25" t="s">
        <v>130</v>
      </c>
      <c r="C60" s="23" t="s">
        <v>131</v>
      </c>
    </row>
    <row r="61" spans="1:3" ht="14.25" customHeight="1" x14ac:dyDescent="0.35">
      <c r="A61" s="39"/>
      <c r="B61" s="23" t="s">
        <v>132</v>
      </c>
      <c r="C61" s="25" t="s">
        <v>133</v>
      </c>
    </row>
    <row r="62" spans="1:3" ht="14.25" customHeight="1" x14ac:dyDescent="0.35">
      <c r="A62" s="40"/>
      <c r="B62" s="24" t="s">
        <v>134</v>
      </c>
      <c r="C62" s="24"/>
    </row>
    <row r="63" spans="1:3" ht="14.25" customHeight="1" x14ac:dyDescent="0.35">
      <c r="A63" s="38">
        <v>21</v>
      </c>
      <c r="B63" s="25" t="s">
        <v>135</v>
      </c>
      <c r="C63" s="38" t="s">
        <v>136</v>
      </c>
    </row>
    <row r="64" spans="1:3" ht="14.25" customHeight="1" x14ac:dyDescent="0.35">
      <c r="A64" s="39"/>
      <c r="B64" s="23" t="s">
        <v>137</v>
      </c>
      <c r="C64" s="39"/>
    </row>
    <row r="65" spans="1:3" ht="35" customHeight="1" x14ac:dyDescent="0.35">
      <c r="A65" s="40"/>
      <c r="B65" s="24" t="s">
        <v>138</v>
      </c>
      <c r="C65" s="40"/>
    </row>
    <row r="66" spans="1:3" ht="14.25" customHeight="1" x14ac:dyDescent="0.35">
      <c r="A66" s="38">
        <v>22</v>
      </c>
      <c r="B66" s="23" t="s">
        <v>135</v>
      </c>
      <c r="C66" s="23" t="s">
        <v>139</v>
      </c>
    </row>
    <row r="67" spans="1:3" ht="46.5" customHeight="1" x14ac:dyDescent="0.35">
      <c r="A67" s="39"/>
      <c r="B67" s="23" t="s">
        <v>140</v>
      </c>
      <c r="C67" s="23" t="s">
        <v>141</v>
      </c>
    </row>
    <row r="68" spans="1:3" ht="28" customHeight="1" x14ac:dyDescent="0.35">
      <c r="A68" s="40"/>
      <c r="B68" s="24" t="s">
        <v>142</v>
      </c>
      <c r="C68" s="24"/>
    </row>
    <row r="69" spans="1:3" ht="14.25" customHeight="1" x14ac:dyDescent="0.35">
      <c r="A69" s="38">
        <v>23</v>
      </c>
      <c r="B69" s="23" t="s">
        <v>135</v>
      </c>
      <c r="C69" s="38" t="s">
        <v>143</v>
      </c>
    </row>
    <row r="70" spans="1:3" ht="14.25" customHeight="1" x14ac:dyDescent="0.35">
      <c r="A70" s="39"/>
      <c r="B70" s="23" t="s">
        <v>144</v>
      </c>
      <c r="C70" s="39"/>
    </row>
    <row r="71" spans="1:3" ht="14.25" customHeight="1" x14ac:dyDescent="0.35">
      <c r="A71" s="40"/>
      <c r="B71" s="24" t="s">
        <v>145</v>
      </c>
      <c r="C71" s="40"/>
    </row>
    <row r="72" spans="1:3" ht="14.25" customHeight="1" x14ac:dyDescent="0.35">
      <c r="A72" s="38">
        <v>24</v>
      </c>
      <c r="B72" s="25" t="s">
        <v>146</v>
      </c>
      <c r="C72" s="38" t="s">
        <v>147</v>
      </c>
    </row>
    <row r="73" spans="1:3" ht="14.25" customHeight="1" x14ac:dyDescent="0.35">
      <c r="A73" s="39"/>
      <c r="B73" s="23" t="s">
        <v>148</v>
      </c>
      <c r="C73" s="39"/>
    </row>
    <row r="74" spans="1:3" ht="39" customHeight="1" x14ac:dyDescent="0.35">
      <c r="A74" s="40"/>
      <c r="B74" s="24" t="s">
        <v>149</v>
      </c>
      <c r="C74" s="40"/>
    </row>
    <row r="75" spans="1:3" ht="14.25" customHeight="1" x14ac:dyDescent="0.35">
      <c r="A75" s="38">
        <v>25</v>
      </c>
      <c r="B75" s="25" t="s">
        <v>150</v>
      </c>
      <c r="C75" s="38" t="s">
        <v>151</v>
      </c>
    </row>
    <row r="76" spans="1:3" ht="14.25" customHeight="1" x14ac:dyDescent="0.35">
      <c r="A76" s="39"/>
      <c r="B76" s="23" t="s">
        <v>152</v>
      </c>
      <c r="C76" s="39"/>
    </row>
    <row r="77" spans="1:3" ht="14.25" customHeight="1" x14ac:dyDescent="0.35">
      <c r="A77" s="40"/>
      <c r="B77" s="24" t="s">
        <v>153</v>
      </c>
      <c r="C77" s="40"/>
    </row>
    <row r="78" spans="1:3" ht="14.25" customHeight="1" x14ac:dyDescent="0.35">
      <c r="A78" s="38">
        <v>26</v>
      </c>
      <c r="B78" s="23" t="s">
        <v>150</v>
      </c>
      <c r="C78" s="38" t="s">
        <v>154</v>
      </c>
    </row>
    <row r="79" spans="1:3" ht="14.25" customHeight="1" x14ac:dyDescent="0.35">
      <c r="A79" s="39"/>
      <c r="B79" s="23" t="s">
        <v>152</v>
      </c>
      <c r="C79" s="39"/>
    </row>
    <row r="80" spans="1:3" ht="14.25" customHeight="1" x14ac:dyDescent="0.35">
      <c r="A80" s="40"/>
      <c r="B80" s="24" t="s">
        <v>155</v>
      </c>
      <c r="C80" s="40"/>
    </row>
    <row r="81" spans="1:3" ht="14.25" customHeight="1" x14ac:dyDescent="0.35">
      <c r="A81" s="38">
        <v>27</v>
      </c>
      <c r="B81" s="23" t="s">
        <v>150</v>
      </c>
      <c r="C81" s="38" t="s">
        <v>156</v>
      </c>
    </row>
    <row r="82" spans="1:3" ht="14.25" customHeight="1" x14ac:dyDescent="0.35">
      <c r="A82" s="39"/>
      <c r="B82" s="23" t="s">
        <v>157</v>
      </c>
      <c r="C82" s="39"/>
    </row>
    <row r="83" spans="1:3" ht="14.25" customHeight="1" x14ac:dyDescent="0.35">
      <c r="A83" s="40"/>
      <c r="B83" s="24" t="s">
        <v>158</v>
      </c>
      <c r="C83" s="40"/>
    </row>
    <row r="84" spans="1:3" ht="14.25" customHeight="1" x14ac:dyDescent="0.35">
      <c r="A84" s="38">
        <v>28</v>
      </c>
      <c r="B84" s="23" t="s">
        <v>150</v>
      </c>
      <c r="C84" s="38" t="s">
        <v>159</v>
      </c>
    </row>
    <row r="85" spans="1:3" ht="14.25" customHeight="1" x14ac:dyDescent="0.35">
      <c r="A85" s="39"/>
      <c r="B85" s="23" t="s">
        <v>160</v>
      </c>
      <c r="C85" s="39"/>
    </row>
    <row r="86" spans="1:3" ht="14.25" customHeight="1" x14ac:dyDescent="0.35">
      <c r="A86" s="40"/>
      <c r="B86" s="36" t="s">
        <v>161</v>
      </c>
      <c r="C86" s="40"/>
    </row>
    <row r="87" spans="1:3" ht="14.25" customHeight="1" x14ac:dyDescent="0.35">
      <c r="A87" s="38">
        <v>29</v>
      </c>
      <c r="B87" s="23" t="s">
        <v>37</v>
      </c>
      <c r="C87" s="38" t="s">
        <v>162</v>
      </c>
    </row>
    <row r="88" spans="1:3" ht="14.25" customHeight="1" x14ac:dyDescent="0.35">
      <c r="A88" s="39"/>
      <c r="B88" s="23" t="s">
        <v>160</v>
      </c>
      <c r="C88" s="39"/>
    </row>
    <row r="89" spans="1:3" ht="14.25" customHeight="1" x14ac:dyDescent="0.35">
      <c r="A89" s="40"/>
      <c r="B89" s="24" t="s">
        <v>163</v>
      </c>
      <c r="C89" s="40"/>
    </row>
    <row r="90" spans="1:3" ht="14.25" customHeight="1" x14ac:dyDescent="0.35">
      <c r="A90" s="38">
        <v>30</v>
      </c>
      <c r="B90" s="23" t="s">
        <v>150</v>
      </c>
      <c r="C90" s="38" t="s">
        <v>164</v>
      </c>
    </row>
    <row r="91" spans="1:3" ht="14.25" customHeight="1" x14ac:dyDescent="0.35">
      <c r="A91" s="39"/>
      <c r="B91" s="23" t="s">
        <v>160</v>
      </c>
      <c r="C91" s="39"/>
    </row>
    <row r="92" spans="1:3" ht="14.25" customHeight="1" x14ac:dyDescent="0.35">
      <c r="A92" s="40"/>
      <c r="B92" s="24" t="s">
        <v>165</v>
      </c>
      <c r="C92" s="40"/>
    </row>
    <row r="93" spans="1:3" ht="14.25" customHeight="1" x14ac:dyDescent="0.35">
      <c r="A93" s="38">
        <v>31</v>
      </c>
      <c r="B93" s="25" t="s">
        <v>166</v>
      </c>
      <c r="C93" s="38" t="s">
        <v>167</v>
      </c>
    </row>
    <row r="94" spans="1:3" ht="14.25" customHeight="1" x14ac:dyDescent="0.35">
      <c r="A94" s="39"/>
      <c r="B94" s="23" t="s">
        <v>168</v>
      </c>
      <c r="C94" s="39"/>
    </row>
    <row r="95" spans="1:3" ht="14.25" customHeight="1" x14ac:dyDescent="0.35">
      <c r="A95" s="40"/>
      <c r="B95" s="24" t="s">
        <v>169</v>
      </c>
      <c r="C95" s="40"/>
    </row>
    <row r="96" spans="1:3" ht="14.25" customHeight="1" x14ac:dyDescent="0.35">
      <c r="A96" s="38">
        <v>32</v>
      </c>
      <c r="B96" s="23" t="s">
        <v>166</v>
      </c>
      <c r="C96" s="38" t="s">
        <v>170</v>
      </c>
    </row>
    <row r="97" spans="1:3" ht="14.25" customHeight="1" x14ac:dyDescent="0.35">
      <c r="A97" s="39"/>
      <c r="B97" s="23" t="s">
        <v>171</v>
      </c>
      <c r="C97" s="39"/>
    </row>
    <row r="98" spans="1:3" ht="14.25" customHeight="1" x14ac:dyDescent="0.35">
      <c r="A98" s="40"/>
      <c r="B98" s="24" t="s">
        <v>172</v>
      </c>
      <c r="C98" s="40"/>
    </row>
    <row r="99" spans="1:3" ht="14.25" customHeight="1" x14ac:dyDescent="0.35">
      <c r="A99" s="38">
        <v>33</v>
      </c>
      <c r="B99" s="25" t="s">
        <v>173</v>
      </c>
      <c r="C99" s="38" t="s">
        <v>174</v>
      </c>
    </row>
    <row r="100" spans="1:3" ht="14.25" customHeight="1" x14ac:dyDescent="0.35">
      <c r="A100" s="39"/>
      <c r="B100" s="23" t="s">
        <v>175</v>
      </c>
      <c r="C100" s="39"/>
    </row>
    <row r="101" spans="1:3" ht="14.25" customHeight="1" x14ac:dyDescent="0.35">
      <c r="A101" s="40"/>
      <c r="B101" s="24" t="s">
        <v>176</v>
      </c>
      <c r="C101" s="40"/>
    </row>
    <row r="102" spans="1:3" ht="14.25" customHeight="1" x14ac:dyDescent="0.35">
      <c r="A102" s="38">
        <v>34</v>
      </c>
      <c r="B102" s="23" t="s">
        <v>173</v>
      </c>
      <c r="C102" s="38" t="s">
        <v>177</v>
      </c>
    </row>
    <row r="103" spans="1:3" ht="14.25" customHeight="1" x14ac:dyDescent="0.35">
      <c r="A103" s="39"/>
      <c r="B103" s="23" t="s">
        <v>178</v>
      </c>
      <c r="C103" s="39"/>
    </row>
    <row r="104" spans="1:3" ht="14.25" customHeight="1" x14ac:dyDescent="0.35">
      <c r="A104" s="40"/>
      <c r="B104" s="24" t="s">
        <v>179</v>
      </c>
      <c r="C104" s="40"/>
    </row>
    <row r="105" spans="1:3" ht="14.25" customHeight="1" x14ac:dyDescent="0.35">
      <c r="A105" s="38">
        <v>35</v>
      </c>
      <c r="B105" s="23" t="s">
        <v>24</v>
      </c>
      <c r="C105" s="38" t="s">
        <v>180</v>
      </c>
    </row>
    <row r="106" spans="1:3" ht="14.25" customHeight="1" x14ac:dyDescent="0.35">
      <c r="A106" s="39"/>
      <c r="B106" s="23" t="s">
        <v>181</v>
      </c>
      <c r="C106" s="39"/>
    </row>
    <row r="107" spans="1:3" ht="14.25" customHeight="1" x14ac:dyDescent="0.35">
      <c r="A107" s="40"/>
      <c r="B107" s="24" t="s">
        <v>182</v>
      </c>
      <c r="C107" s="40"/>
    </row>
    <row r="108" spans="1:3" ht="14.25" customHeight="1" x14ac:dyDescent="0.35">
      <c r="A108" s="38">
        <v>36</v>
      </c>
      <c r="B108" s="23" t="s">
        <v>183</v>
      </c>
      <c r="C108" s="38" t="s">
        <v>184</v>
      </c>
    </row>
    <row r="109" spans="1:3" ht="14.25" customHeight="1" x14ac:dyDescent="0.35">
      <c r="A109" s="39"/>
      <c r="B109" s="23" t="s">
        <v>185</v>
      </c>
      <c r="C109" s="39"/>
    </row>
    <row r="110" spans="1:3" ht="14.25" customHeight="1" x14ac:dyDescent="0.35">
      <c r="A110" s="40"/>
      <c r="B110" s="24" t="s">
        <v>186</v>
      </c>
      <c r="C110" s="40"/>
    </row>
    <row r="111" spans="1:3" ht="51.75" customHeight="1" x14ac:dyDescent="0.35">
      <c r="A111" s="38">
        <v>37</v>
      </c>
      <c r="B111" s="25" t="s">
        <v>187</v>
      </c>
      <c r="C111" s="23" t="s">
        <v>188</v>
      </c>
    </row>
    <row r="112" spans="1:3" ht="51.75" customHeight="1" x14ac:dyDescent="0.35">
      <c r="A112" s="39"/>
      <c r="B112" s="23" t="s">
        <v>189</v>
      </c>
      <c r="C112" s="25" t="s">
        <v>190</v>
      </c>
    </row>
    <row r="113" spans="1:3" ht="51.75" customHeight="1" x14ac:dyDescent="0.35">
      <c r="A113" s="40"/>
      <c r="B113" s="24" t="s">
        <v>191</v>
      </c>
      <c r="C113" s="34"/>
    </row>
    <row r="114" spans="1:3" ht="30.75" customHeight="1" x14ac:dyDescent="0.35">
      <c r="A114" s="38">
        <v>38</v>
      </c>
      <c r="B114" s="25" t="s">
        <v>192</v>
      </c>
      <c r="C114" s="23" t="s">
        <v>193</v>
      </c>
    </row>
    <row r="115" spans="1:3" ht="40.5" customHeight="1" x14ac:dyDescent="0.35">
      <c r="A115" s="39"/>
      <c r="B115" s="23" t="s">
        <v>194</v>
      </c>
      <c r="C115" s="25" t="s">
        <v>195</v>
      </c>
    </row>
    <row r="116" spans="1:3" ht="104.25" customHeight="1" x14ac:dyDescent="0.35">
      <c r="A116" s="40"/>
      <c r="B116" s="50" t="s">
        <v>196</v>
      </c>
      <c r="C116" s="24"/>
    </row>
    <row r="117" spans="1:3" ht="14.25" customHeight="1" x14ac:dyDescent="0.35">
      <c r="A117" s="38" t="s">
        <v>197</v>
      </c>
      <c r="B117" s="25" t="s">
        <v>198</v>
      </c>
      <c r="C117" s="38" t="s">
        <v>199</v>
      </c>
    </row>
    <row r="118" spans="1:3" ht="14.25" customHeight="1" x14ac:dyDescent="0.35">
      <c r="A118" s="39"/>
      <c r="B118" s="23" t="s">
        <v>200</v>
      </c>
      <c r="C118" s="39"/>
    </row>
    <row r="119" spans="1:3" ht="22" customHeight="1" x14ac:dyDescent="0.35">
      <c r="A119" s="40"/>
      <c r="B119" s="50" t="s">
        <v>201</v>
      </c>
      <c r="C119" s="40"/>
    </row>
    <row r="120" spans="1:3" ht="14.25" customHeight="1" x14ac:dyDescent="0.35">
      <c r="A120" s="38" t="s">
        <v>202</v>
      </c>
      <c r="B120" s="23" t="s">
        <v>135</v>
      </c>
      <c r="C120" s="23" t="s">
        <v>203</v>
      </c>
    </row>
    <row r="121" spans="1:3" ht="14.25" customHeight="1" x14ac:dyDescent="0.35">
      <c r="A121" s="39"/>
      <c r="B121" s="23" t="s">
        <v>204</v>
      </c>
      <c r="C121" s="23" t="s">
        <v>205</v>
      </c>
    </row>
    <row r="122" spans="1:3" ht="14.25" customHeight="1" x14ac:dyDescent="0.35">
      <c r="A122" s="40"/>
      <c r="B122" s="24" t="s">
        <v>206</v>
      </c>
      <c r="C122" s="34"/>
    </row>
    <row r="123" spans="1:3" ht="14.25" customHeight="1" x14ac:dyDescent="0.35">
      <c r="A123" s="38" t="s">
        <v>207</v>
      </c>
      <c r="B123" s="25" t="s">
        <v>208</v>
      </c>
      <c r="C123" s="38" t="s">
        <v>209</v>
      </c>
    </row>
    <row r="124" spans="1:3" ht="14.25" customHeight="1" x14ac:dyDescent="0.35">
      <c r="A124" s="39"/>
      <c r="B124" s="23" t="s">
        <v>210</v>
      </c>
      <c r="C124" s="39"/>
    </row>
    <row r="125" spans="1:3" ht="14.25" customHeight="1" x14ac:dyDescent="0.35">
      <c r="A125" s="40"/>
      <c r="B125" s="24" t="s">
        <v>211</v>
      </c>
      <c r="C125" s="40"/>
    </row>
    <row r="126" spans="1:3" ht="14.25" customHeight="1" x14ac:dyDescent="0.35">
      <c r="A126" s="38" t="s">
        <v>212</v>
      </c>
      <c r="B126" s="23" t="s">
        <v>208</v>
      </c>
      <c r="C126" s="38" t="s">
        <v>213</v>
      </c>
    </row>
    <row r="127" spans="1:3" ht="14.25" customHeight="1" x14ac:dyDescent="0.35">
      <c r="A127" s="39"/>
      <c r="B127" s="23" t="s">
        <v>210</v>
      </c>
      <c r="C127" s="39"/>
    </row>
    <row r="128" spans="1:3" ht="14.25" customHeight="1" x14ac:dyDescent="0.35">
      <c r="A128" s="40"/>
      <c r="B128" s="24" t="s">
        <v>214</v>
      </c>
      <c r="C128" s="40"/>
    </row>
    <row r="129" spans="1:3" ht="14.25" customHeight="1" x14ac:dyDescent="0.35">
      <c r="A129" s="38" t="s">
        <v>215</v>
      </c>
      <c r="B129" s="23" t="s">
        <v>208</v>
      </c>
      <c r="C129" s="38" t="s">
        <v>216</v>
      </c>
    </row>
    <row r="130" spans="1:3" ht="14.25" customHeight="1" x14ac:dyDescent="0.35">
      <c r="A130" s="39"/>
      <c r="B130" s="23" t="s">
        <v>210</v>
      </c>
      <c r="C130" s="39"/>
    </row>
    <row r="131" spans="1:3" ht="35.25" customHeight="1" x14ac:dyDescent="0.35">
      <c r="A131" s="40"/>
      <c r="B131" s="50" t="s">
        <v>217</v>
      </c>
      <c r="C131" s="40"/>
    </row>
    <row r="132" spans="1:3" ht="14.25" customHeight="1" x14ac:dyDescent="0.35">
      <c r="A132" s="38" t="s">
        <v>218</v>
      </c>
      <c r="B132" s="25" t="s">
        <v>219</v>
      </c>
      <c r="C132" s="38" t="s">
        <v>220</v>
      </c>
    </row>
    <row r="133" spans="1:3" ht="67.5" customHeight="1" x14ac:dyDescent="0.35">
      <c r="A133" s="40"/>
      <c r="B133" s="50" t="s">
        <v>221</v>
      </c>
      <c r="C133" s="40"/>
    </row>
    <row r="134" spans="1:3" ht="15.75" customHeight="1" x14ac:dyDescent="0.35"/>
    <row r="135" spans="1:3" ht="15.75" customHeight="1" x14ac:dyDescent="0.35"/>
    <row r="136" spans="1:3" ht="15.75" customHeight="1" x14ac:dyDescent="0.35"/>
    <row r="137" spans="1:3" ht="15.75" customHeight="1" x14ac:dyDescent="0.35"/>
    <row r="138" spans="1:3" ht="15.75" customHeight="1" x14ac:dyDescent="0.35"/>
    <row r="139" spans="1:3" ht="15.75" customHeight="1" x14ac:dyDescent="0.35"/>
    <row r="140" spans="1:3" ht="15.75" customHeight="1" x14ac:dyDescent="0.35"/>
    <row r="141" spans="1:3" ht="15.75" customHeight="1" x14ac:dyDescent="0.35"/>
    <row r="142" spans="1:3" ht="15.75" customHeight="1" x14ac:dyDescent="0.35"/>
    <row r="143" spans="1:3" ht="15.75" customHeight="1" x14ac:dyDescent="0.35"/>
    <row r="144" spans="1:3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83">
    <mergeCell ref="C117:C119"/>
    <mergeCell ref="C123:C125"/>
    <mergeCell ref="C126:C128"/>
    <mergeCell ref="C129:C131"/>
    <mergeCell ref="C132:C133"/>
    <mergeCell ref="C42:C44"/>
    <mergeCell ref="C45:C47"/>
    <mergeCell ref="C102:C104"/>
    <mergeCell ref="C105:C107"/>
    <mergeCell ref="C108:C110"/>
    <mergeCell ref="C87:C89"/>
    <mergeCell ref="C90:C92"/>
    <mergeCell ref="C93:C95"/>
    <mergeCell ref="C96:C98"/>
    <mergeCell ref="C99:C101"/>
    <mergeCell ref="A33:A35"/>
    <mergeCell ref="A36:A38"/>
    <mergeCell ref="A39:A41"/>
    <mergeCell ref="C28:C30"/>
    <mergeCell ref="C31:C32"/>
    <mergeCell ref="C33:C35"/>
    <mergeCell ref="C36:C38"/>
    <mergeCell ref="C39:C41"/>
    <mergeCell ref="C22:C24"/>
    <mergeCell ref="A22:A24"/>
    <mergeCell ref="A25:A27"/>
    <mergeCell ref="A28:A30"/>
    <mergeCell ref="A31:A32"/>
    <mergeCell ref="A13:A15"/>
    <mergeCell ref="C13:C15"/>
    <mergeCell ref="A16:A18"/>
    <mergeCell ref="C16:C18"/>
    <mergeCell ref="A19:A21"/>
    <mergeCell ref="C19:C21"/>
    <mergeCell ref="C7:C9"/>
    <mergeCell ref="C10:C12"/>
    <mergeCell ref="A2:A3"/>
    <mergeCell ref="B2:B3"/>
    <mergeCell ref="C2:C3"/>
    <mergeCell ref="A4:A6"/>
    <mergeCell ref="C4:C6"/>
    <mergeCell ref="A7:A9"/>
    <mergeCell ref="A10:A12"/>
    <mergeCell ref="A129:A131"/>
    <mergeCell ref="A132:A133"/>
    <mergeCell ref="A90:A92"/>
    <mergeCell ref="A93:A95"/>
    <mergeCell ref="A96:A98"/>
    <mergeCell ref="A99:A101"/>
    <mergeCell ref="A102:A104"/>
    <mergeCell ref="A105:A107"/>
    <mergeCell ref="A108:A110"/>
    <mergeCell ref="A114:A116"/>
    <mergeCell ref="A117:A119"/>
    <mergeCell ref="A120:A122"/>
    <mergeCell ref="A123:A125"/>
    <mergeCell ref="A126:A128"/>
    <mergeCell ref="A72:A74"/>
    <mergeCell ref="A75:A77"/>
    <mergeCell ref="A78:A80"/>
    <mergeCell ref="A81:A83"/>
    <mergeCell ref="A111:A113"/>
    <mergeCell ref="A84:A86"/>
    <mergeCell ref="A87:A89"/>
    <mergeCell ref="A57:A59"/>
    <mergeCell ref="A60:A62"/>
    <mergeCell ref="A63:A65"/>
    <mergeCell ref="A66:A68"/>
    <mergeCell ref="A69:A71"/>
    <mergeCell ref="A42:A44"/>
    <mergeCell ref="A45:A47"/>
    <mergeCell ref="A48:A50"/>
    <mergeCell ref="A51:A52"/>
    <mergeCell ref="A53:A56"/>
    <mergeCell ref="C81:C83"/>
    <mergeCell ref="C84:C86"/>
    <mergeCell ref="C48:C50"/>
    <mergeCell ref="C51:C52"/>
    <mergeCell ref="C63:C65"/>
    <mergeCell ref="C69:C71"/>
    <mergeCell ref="C72:C74"/>
    <mergeCell ref="C75:C77"/>
    <mergeCell ref="C78:C80"/>
  </mergeCells>
  <pageMargins left="0.25" right="0.25" top="0.75" bottom="0.75" header="0" footer="0"/>
  <pageSetup paperSize="9" scale="6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5C996-2DAE-434E-816F-2AB12636D8E0}">
  <dimension ref="A1:E41"/>
  <sheetViews>
    <sheetView tabSelected="1" workbookViewId="0">
      <selection activeCell="H17" sqref="H17"/>
    </sheetView>
  </sheetViews>
  <sheetFormatPr defaultRowHeight="14.5" x14ac:dyDescent="0.35"/>
  <cols>
    <col min="2" max="2" width="18.6328125" bestFit="1" customWidth="1"/>
  </cols>
  <sheetData>
    <row r="1" spans="1:5" x14ac:dyDescent="0.35">
      <c r="A1" s="49" t="s">
        <v>222</v>
      </c>
    </row>
    <row r="2" spans="1:5" x14ac:dyDescent="0.35">
      <c r="A2" s="49" t="s">
        <v>223</v>
      </c>
    </row>
    <row r="3" spans="1:5" x14ac:dyDescent="0.35">
      <c r="A3" s="52" t="s">
        <v>10</v>
      </c>
      <c r="B3" s="52" t="s">
        <v>3</v>
      </c>
      <c r="C3" s="52" t="s">
        <v>6</v>
      </c>
      <c r="D3" s="52" t="s">
        <v>7</v>
      </c>
      <c r="E3" s="52" t="s">
        <v>8</v>
      </c>
    </row>
    <row r="4" spans="1:5" x14ac:dyDescent="0.35">
      <c r="A4" s="51">
        <v>1</v>
      </c>
      <c r="B4" s="51" t="s">
        <v>18</v>
      </c>
      <c r="C4" s="51"/>
      <c r="D4" s="51"/>
      <c r="E4" s="51"/>
    </row>
    <row r="5" spans="1:5" x14ac:dyDescent="0.35">
      <c r="A5" s="51">
        <v>2</v>
      </c>
      <c r="B5" s="51" t="s">
        <v>21</v>
      </c>
      <c r="C5" s="51"/>
      <c r="D5" s="51"/>
      <c r="E5" s="51"/>
    </row>
    <row r="6" spans="1:5" x14ac:dyDescent="0.35">
      <c r="A6" s="51">
        <v>3</v>
      </c>
      <c r="B6" s="51" t="s">
        <v>24</v>
      </c>
      <c r="C6" s="51">
        <v>1</v>
      </c>
      <c r="D6" s="51"/>
      <c r="E6" s="51"/>
    </row>
    <row r="7" spans="1:5" x14ac:dyDescent="0.35">
      <c r="A7" s="51">
        <v>4</v>
      </c>
      <c r="B7" s="51" t="s">
        <v>27</v>
      </c>
      <c r="C7" s="51"/>
      <c r="D7" s="51"/>
      <c r="E7" s="51"/>
    </row>
    <row r="8" spans="1:5" x14ac:dyDescent="0.35">
      <c r="A8" s="51">
        <v>5</v>
      </c>
      <c r="B8" s="51" t="s">
        <v>30</v>
      </c>
      <c r="C8" s="51"/>
      <c r="D8" s="51"/>
      <c r="E8" s="51"/>
    </row>
    <row r="9" spans="1:5" x14ac:dyDescent="0.35">
      <c r="A9" s="51">
        <v>6</v>
      </c>
      <c r="B9" s="51" t="s">
        <v>31</v>
      </c>
      <c r="C9" s="51"/>
      <c r="D9" s="51"/>
      <c r="E9" s="51"/>
    </row>
    <row r="10" spans="1:5" x14ac:dyDescent="0.35">
      <c r="A10" s="51">
        <v>7</v>
      </c>
      <c r="B10" s="51" t="s">
        <v>35</v>
      </c>
      <c r="C10" s="51"/>
      <c r="D10" s="51"/>
      <c r="E10" s="51"/>
    </row>
    <row r="11" spans="1:5" x14ac:dyDescent="0.35">
      <c r="A11" s="51">
        <v>8</v>
      </c>
      <c r="B11" s="51" t="s">
        <v>37</v>
      </c>
      <c r="C11" s="51"/>
      <c r="D11" s="51"/>
      <c r="E11" s="51"/>
    </row>
    <row r="12" spans="1:5" x14ac:dyDescent="0.35">
      <c r="A12" s="51">
        <v>9</v>
      </c>
      <c r="B12" s="51" t="s">
        <v>22</v>
      </c>
      <c r="C12" s="51">
        <f>1+1</f>
        <v>2</v>
      </c>
      <c r="D12" s="51"/>
      <c r="E12" s="51"/>
    </row>
    <row r="13" spans="1:5" x14ac:dyDescent="0.35">
      <c r="A13" s="51">
        <v>10</v>
      </c>
      <c r="B13" s="51" t="s">
        <v>33</v>
      </c>
      <c r="C13" s="51"/>
      <c r="D13" s="51"/>
      <c r="E13" s="51"/>
    </row>
    <row r="14" spans="1:5" x14ac:dyDescent="0.35">
      <c r="A14" s="51">
        <v>11</v>
      </c>
      <c r="B14" s="51" t="s">
        <v>40</v>
      </c>
      <c r="C14" s="51">
        <f>1+8</f>
        <v>9</v>
      </c>
      <c r="D14" s="51"/>
      <c r="E14" s="51"/>
    </row>
    <row r="15" spans="1:5" x14ac:dyDescent="0.35">
      <c r="A15" s="51">
        <v>12</v>
      </c>
      <c r="B15" s="51" t="s">
        <v>19</v>
      </c>
      <c r="C15" s="51">
        <v>6</v>
      </c>
      <c r="D15" s="51"/>
      <c r="E15" s="51"/>
    </row>
    <row r="16" spans="1:5" x14ac:dyDescent="0.35">
      <c r="A16" s="51">
        <v>13</v>
      </c>
      <c r="B16" s="51" t="s">
        <v>43</v>
      </c>
      <c r="C16" s="51">
        <v>17569</v>
      </c>
      <c r="D16" s="51"/>
      <c r="E16" s="51"/>
    </row>
    <row r="17" spans="1:5" x14ac:dyDescent="0.35">
      <c r="A17" s="51">
        <v>14</v>
      </c>
      <c r="B17" s="51" t="s">
        <v>44</v>
      </c>
      <c r="C17" s="51"/>
      <c r="D17" s="51"/>
      <c r="E17" s="51"/>
    </row>
    <row r="18" spans="1:5" x14ac:dyDescent="0.35">
      <c r="A18" s="51">
        <v>15</v>
      </c>
      <c r="B18" s="51" t="s">
        <v>45</v>
      </c>
      <c r="C18" s="51">
        <f>1+1+1</f>
        <v>3</v>
      </c>
      <c r="D18" s="51"/>
      <c r="E18" s="51"/>
    </row>
    <row r="19" spans="1:5" x14ac:dyDescent="0.35">
      <c r="A19" s="51">
        <v>16</v>
      </c>
      <c r="B19" s="51" t="s">
        <v>46</v>
      </c>
      <c r="C19" s="51"/>
      <c r="D19" s="51"/>
      <c r="E19" s="51"/>
    </row>
    <row r="20" spans="1:5" x14ac:dyDescent="0.35">
      <c r="A20" s="51">
        <v>17</v>
      </c>
      <c r="B20" s="51" t="s">
        <v>47</v>
      </c>
      <c r="C20" s="51"/>
      <c r="D20" s="51"/>
      <c r="E20" s="51"/>
    </row>
    <row r="21" spans="1:5" x14ac:dyDescent="0.35">
      <c r="A21" s="51">
        <v>18</v>
      </c>
      <c r="B21" s="51" t="s">
        <v>41</v>
      </c>
      <c r="C21" s="51"/>
      <c r="D21" s="51"/>
      <c r="E21" s="51"/>
    </row>
    <row r="22" spans="1:5" x14ac:dyDescent="0.35">
      <c r="A22" s="51">
        <v>19</v>
      </c>
      <c r="B22" s="51" t="s">
        <v>28</v>
      </c>
      <c r="C22" s="51">
        <v>2</v>
      </c>
      <c r="D22" s="51"/>
      <c r="E22" s="51"/>
    </row>
    <row r="23" spans="1:5" x14ac:dyDescent="0.35">
      <c r="A23" s="51">
        <v>20</v>
      </c>
      <c r="B23" s="51" t="s">
        <v>48</v>
      </c>
      <c r="C23" s="51"/>
      <c r="D23" s="51"/>
      <c r="E23" s="51"/>
    </row>
    <row r="24" spans="1:5" x14ac:dyDescent="0.35">
      <c r="A24" s="51">
        <v>21</v>
      </c>
      <c r="B24" s="51" t="s">
        <v>49</v>
      </c>
      <c r="C24" s="51">
        <v>194</v>
      </c>
      <c r="D24" s="51"/>
      <c r="E24" s="51"/>
    </row>
    <row r="25" spans="1:5" x14ac:dyDescent="0.35">
      <c r="A25" s="51">
        <v>22</v>
      </c>
      <c r="B25" s="51" t="s">
        <v>32</v>
      </c>
      <c r="C25" s="51"/>
      <c r="D25" s="51"/>
      <c r="E25" s="51"/>
    </row>
    <row r="26" spans="1:5" x14ac:dyDescent="0.35">
      <c r="A26" s="51">
        <v>23</v>
      </c>
      <c r="B26" s="51" t="s">
        <v>25</v>
      </c>
      <c r="C26" s="51"/>
      <c r="D26" s="51"/>
      <c r="E26" s="51"/>
    </row>
    <row r="27" spans="1:5" x14ac:dyDescent="0.35">
      <c r="A27" s="51">
        <v>24</v>
      </c>
      <c r="B27" s="51" t="s">
        <v>23</v>
      </c>
      <c r="C27" s="51"/>
      <c r="D27" s="51"/>
      <c r="E27" s="51"/>
    </row>
    <row r="28" spans="1:5" x14ac:dyDescent="0.35">
      <c r="A28" s="51">
        <v>25</v>
      </c>
      <c r="B28" s="51" t="s">
        <v>38</v>
      </c>
      <c r="C28" s="51"/>
      <c r="D28" s="51"/>
      <c r="E28" s="51"/>
    </row>
    <row r="29" spans="1:5" x14ac:dyDescent="0.35">
      <c r="A29" s="51">
        <v>26</v>
      </c>
      <c r="B29" s="51" t="s">
        <v>34</v>
      </c>
      <c r="C29" s="51">
        <f>120+10</f>
        <v>130</v>
      </c>
      <c r="D29" s="51"/>
      <c r="E29" s="51"/>
    </row>
    <row r="30" spans="1:5" x14ac:dyDescent="0.35">
      <c r="A30" s="51">
        <v>27</v>
      </c>
      <c r="B30" s="51" t="s">
        <v>50</v>
      </c>
      <c r="C30" s="51"/>
      <c r="D30" s="51"/>
      <c r="E30" s="51"/>
    </row>
    <row r="31" spans="1:5" x14ac:dyDescent="0.35">
      <c r="A31" s="51">
        <v>28</v>
      </c>
      <c r="B31" s="51" t="s">
        <v>51</v>
      </c>
      <c r="C31" s="51">
        <v>83</v>
      </c>
      <c r="D31" s="51"/>
      <c r="E31" s="51"/>
    </row>
    <row r="32" spans="1:5" x14ac:dyDescent="0.35">
      <c r="A32" s="51">
        <v>29</v>
      </c>
      <c r="B32" s="51" t="s">
        <v>36</v>
      </c>
      <c r="C32" s="51"/>
      <c r="D32" s="51"/>
      <c r="E32" s="51"/>
    </row>
    <row r="33" spans="1:5" x14ac:dyDescent="0.35">
      <c r="A33" s="51">
        <v>30</v>
      </c>
      <c r="B33" s="51" t="s">
        <v>52</v>
      </c>
      <c r="C33" s="51">
        <f>1+863</f>
        <v>864</v>
      </c>
      <c r="D33" s="51"/>
      <c r="E33" s="51"/>
    </row>
    <row r="34" spans="1:5" x14ac:dyDescent="0.35">
      <c r="A34" s="51">
        <v>31</v>
      </c>
      <c r="B34" s="51" t="s">
        <v>53</v>
      </c>
      <c r="C34" s="51"/>
      <c r="D34" s="51"/>
      <c r="E34" s="51"/>
    </row>
    <row r="35" spans="1:5" x14ac:dyDescent="0.35">
      <c r="A35" s="51">
        <v>32</v>
      </c>
      <c r="B35" s="51" t="s">
        <v>54</v>
      </c>
      <c r="C35" s="51">
        <v>1</v>
      </c>
      <c r="D35" s="51"/>
      <c r="E35" s="51"/>
    </row>
    <row r="36" spans="1:5" x14ac:dyDescent="0.35">
      <c r="A36" s="51">
        <v>33</v>
      </c>
      <c r="B36" s="51" t="s">
        <v>55</v>
      </c>
      <c r="C36" s="51">
        <v>7</v>
      </c>
      <c r="D36" s="51"/>
      <c r="E36" s="51"/>
    </row>
    <row r="37" spans="1:5" x14ac:dyDescent="0.35">
      <c r="A37" s="51">
        <v>34</v>
      </c>
      <c r="B37" s="51" t="s">
        <v>29</v>
      </c>
      <c r="C37" s="51">
        <v>2</v>
      </c>
      <c r="D37" s="51"/>
      <c r="E37" s="51"/>
    </row>
    <row r="38" spans="1:5" x14ac:dyDescent="0.35">
      <c r="A38" s="51">
        <v>35</v>
      </c>
      <c r="B38" s="51" t="s">
        <v>20</v>
      </c>
      <c r="C38" s="51"/>
      <c r="D38" s="51"/>
      <c r="E38" s="51"/>
    </row>
    <row r="39" spans="1:5" x14ac:dyDescent="0.35">
      <c r="A39" s="51">
        <v>36</v>
      </c>
      <c r="B39" s="51" t="s">
        <v>26</v>
      </c>
      <c r="C39" s="51">
        <v>90</v>
      </c>
      <c r="D39" s="51"/>
      <c r="E39" s="51"/>
    </row>
    <row r="40" spans="1:5" x14ac:dyDescent="0.35">
      <c r="A40" s="51">
        <v>37</v>
      </c>
      <c r="B40" s="51" t="s">
        <v>39</v>
      </c>
      <c r="C40" s="51"/>
      <c r="D40" s="51"/>
      <c r="E40" s="51"/>
    </row>
    <row r="41" spans="1:5" x14ac:dyDescent="0.35">
      <c r="A41" s="51">
        <v>38</v>
      </c>
      <c r="B41" s="51" t="s">
        <v>56</v>
      </c>
      <c r="C41" s="51">
        <v>2</v>
      </c>
      <c r="D41" s="51"/>
      <c r="E41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Rekom Bawaslu</vt:lpstr>
      <vt:lpstr>Putusan MK</vt:lpstr>
      <vt:lpstr>Tabulasi Putusan MK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Yaseen Fajrie Yudha Ghozali</cp:lastModifiedBy>
  <dcterms:created xsi:type="dcterms:W3CDTF">2024-11-06T12:16:56Z</dcterms:created>
  <dcterms:modified xsi:type="dcterms:W3CDTF">2025-06-25T05:17:35Z</dcterms:modified>
</cp:coreProperties>
</file>