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REKAP DATA BAWASLU\SKPP\"/>
    </mc:Choice>
  </mc:AlternateContent>
  <xr:revisionPtr revIDLastSave="0" documentId="8_{2E6C8A5C-51BC-4017-8293-8B9DF31095DF}" xr6:coauthVersionLast="47" xr6:coauthVersionMax="47" xr10:uidLastSave="{00000000-0000-0000-0000-000000000000}"/>
  <bookViews>
    <workbookView xWindow="-110" yWindow="-110" windowWidth="19420" windowHeight="10300" xr2:uid="{9A811C4F-7721-4698-86C7-A4A3B24614E4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F45" i="1"/>
  <c r="D45" i="1"/>
  <c r="C45" i="1"/>
  <c r="H42" i="1"/>
  <c r="G42" i="1"/>
  <c r="H38" i="1"/>
  <c r="G38" i="1"/>
  <c r="H33" i="1"/>
  <c r="G33" i="1"/>
  <c r="H32" i="1"/>
  <c r="G32" i="1"/>
  <c r="H31" i="1"/>
  <c r="G31" i="1"/>
  <c r="H30" i="1"/>
  <c r="G30" i="1"/>
  <c r="H27" i="1"/>
  <c r="G27" i="1"/>
  <c r="H24" i="1"/>
  <c r="G24" i="1"/>
  <c r="G22" i="1"/>
  <c r="H19" i="1"/>
  <c r="G19" i="1"/>
  <c r="H15" i="1"/>
  <c r="G15" i="1"/>
  <c r="H13" i="1"/>
  <c r="G13" i="1"/>
  <c r="H11" i="1"/>
  <c r="H45" i="1" s="1"/>
  <c r="G11" i="1"/>
  <c r="G45" i="1" s="1"/>
</calcChain>
</file>

<file path=xl/sharedStrings.xml><?xml version="1.0" encoding="utf-8"?>
<sst xmlns="http://schemas.openxmlformats.org/spreadsheetml/2006/main" count="57" uniqueCount="53">
  <si>
    <t>NO</t>
  </si>
  <si>
    <t>Target Output Total</t>
  </si>
  <si>
    <t>Target Ouput</t>
  </si>
  <si>
    <t>Realisasi Output</t>
  </si>
  <si>
    <t>Taget Kegiatan</t>
  </si>
  <si>
    <t xml:space="preserve">Realisasi Kegiatan </t>
  </si>
  <si>
    <t>PROVINSI</t>
  </si>
  <si>
    <t>ACEH</t>
  </si>
  <si>
    <t>SUMUT</t>
  </si>
  <si>
    <t>SUMBAR</t>
  </si>
  <si>
    <t>JAMBI</t>
  </si>
  <si>
    <t>RIAU</t>
  </si>
  <si>
    <t>SUMSEL</t>
  </si>
  <si>
    <t>BENGKULU</t>
  </si>
  <si>
    <t>LAMPUNG</t>
  </si>
  <si>
    <t>BABEL</t>
  </si>
  <si>
    <t>KEPRI</t>
  </si>
  <si>
    <t>DKI JAKARTA</t>
  </si>
  <si>
    <t>JABAR</t>
  </si>
  <si>
    <t>JATENG</t>
  </si>
  <si>
    <t>DIY</t>
  </si>
  <si>
    <t>JATIM</t>
  </si>
  <si>
    <t>BANTEN</t>
  </si>
  <si>
    <t>BALI</t>
  </si>
  <si>
    <t>NTB</t>
  </si>
  <si>
    <t>NTT</t>
  </si>
  <si>
    <t>KALBAR</t>
  </si>
  <si>
    <t>KALTENG</t>
  </si>
  <si>
    <t>KALSEL</t>
  </si>
  <si>
    <t>KALTIM</t>
  </si>
  <si>
    <t>KALTARA</t>
  </si>
  <si>
    <t>SULUT</t>
  </si>
  <si>
    <t>SULTENG</t>
  </si>
  <si>
    <t>SULSEL</t>
  </si>
  <si>
    <t>SULTRA</t>
  </si>
  <si>
    <t>GORONTALO</t>
  </si>
  <si>
    <t>SULBAR</t>
  </si>
  <si>
    <t>MALUKU</t>
  </si>
  <si>
    <t>MALUT</t>
  </si>
  <si>
    <t xml:space="preserve">PAPUA </t>
  </si>
  <si>
    <t>PAPUA BARAT</t>
  </si>
  <si>
    <t>Jumlah</t>
  </si>
  <si>
    <t>Piloting 15 Provinsi</t>
  </si>
  <si>
    <t>15 Provinsi</t>
  </si>
  <si>
    <t>2 kali kegiatan untuk peserta 15 Provinsi
- desiminasi kurikulum di 4 Provinsi
- skpp daring</t>
  </si>
  <si>
    <t>JUMLAH</t>
  </si>
  <si>
    <t>SKPP DARING</t>
  </si>
  <si>
    <t>SKPP TATAP MUKA</t>
  </si>
  <si>
    <t>PENDAFTAR</t>
  </si>
  <si>
    <t>TAMAT SKPP</t>
  </si>
  <si>
    <t>Piloting 15 Daerah</t>
  </si>
  <si>
    <t xml:space="preserve">LULUS SEBAGAI PESERTA </t>
  </si>
  <si>
    <t>LULUS SEBAGAI PESERTA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</si>
</sst>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charset val="1"/>
      <scheme val="minor"/>
    </font>
    <font>
      <sz val="11"/>
      <name val="Calibri"/>
    </font>
    <font>
      <b/>
      <sz val="10"/>
      <name val="Arial"/>
    </font>
    <font>
      <sz val="10"/>
      <name val="Arial"/>
    </font>
    <font>
      <b/>
      <sz val="9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rgb="FF99CC00"/>
        <bgColor rgb="FF99CC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2" fillId="4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3" borderId="12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2" fillId="4" borderId="15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3" fontId="5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E457-2FF0-47FA-8D45-A979BE3645CC}">
  <dimension ref="A1:H45"/>
  <sheetViews>
    <sheetView tabSelected="1" workbookViewId="0">
      <selection activeCell="L41" sqref="L41"/>
    </sheetView>
  </sheetViews>
  <sheetFormatPr defaultRowHeight="14.5" x14ac:dyDescent="0.35"/>
  <cols>
    <col min="2" max="2" width="17.26953125" bestFit="1" customWidth="1"/>
    <col min="3" max="3" width="11" customWidth="1"/>
    <col min="4" max="4" width="10.26953125" customWidth="1"/>
    <col min="6" max="6" width="11.26953125" customWidth="1"/>
    <col min="7" max="7" width="10.453125" customWidth="1"/>
  </cols>
  <sheetData>
    <row r="1" spans="1:8" x14ac:dyDescent="0.35">
      <c r="A1" s="1" t="s">
        <v>0</v>
      </c>
      <c r="B1" s="2" t="s">
        <v>1</v>
      </c>
      <c r="C1" s="16">
        <v>2020</v>
      </c>
      <c r="D1" s="17"/>
      <c r="E1" s="17"/>
      <c r="F1" s="17"/>
      <c r="G1" s="17"/>
      <c r="H1" s="18"/>
    </row>
    <row r="2" spans="1:8" ht="14.5" customHeight="1" x14ac:dyDescent="0.35">
      <c r="A2" s="3"/>
      <c r="B2" s="4"/>
      <c r="C2" s="25" t="s">
        <v>50</v>
      </c>
      <c r="D2" s="19"/>
      <c r="E2" s="19"/>
      <c r="F2" s="19"/>
      <c r="G2" s="19"/>
      <c r="H2" s="26"/>
    </row>
    <row r="3" spans="1:8" x14ac:dyDescent="0.35">
      <c r="A3" s="5">
        <v>1</v>
      </c>
      <c r="B3" s="5" t="s">
        <v>2</v>
      </c>
      <c r="C3" s="20" t="s">
        <v>42</v>
      </c>
      <c r="D3" s="17"/>
      <c r="E3" s="17"/>
      <c r="F3" s="17"/>
      <c r="G3" s="17"/>
      <c r="H3" s="18"/>
    </row>
    <row r="4" spans="1:8" x14ac:dyDescent="0.35">
      <c r="A4" s="6">
        <v>2</v>
      </c>
      <c r="B4" s="6" t="s">
        <v>3</v>
      </c>
      <c r="C4" s="20" t="s">
        <v>43</v>
      </c>
      <c r="D4" s="17"/>
      <c r="E4" s="17"/>
      <c r="F4" s="17"/>
      <c r="G4" s="17"/>
      <c r="H4" s="18"/>
    </row>
    <row r="5" spans="1:8" ht="44.5" customHeight="1" x14ac:dyDescent="0.35">
      <c r="A5" s="6">
        <v>3</v>
      </c>
      <c r="B5" s="6" t="s">
        <v>4</v>
      </c>
      <c r="C5" s="20" t="s">
        <v>44</v>
      </c>
      <c r="D5" s="17"/>
      <c r="E5" s="17"/>
      <c r="F5" s="17"/>
      <c r="G5" s="17"/>
      <c r="H5" s="21"/>
    </row>
    <row r="6" spans="1:8" ht="41" customHeight="1" x14ac:dyDescent="0.35">
      <c r="A6" s="7">
        <v>3</v>
      </c>
      <c r="B6" s="7" t="s">
        <v>5</v>
      </c>
      <c r="C6" s="30" t="s">
        <v>44</v>
      </c>
      <c r="D6" s="31"/>
      <c r="E6" s="31"/>
      <c r="F6" s="31"/>
      <c r="G6" s="31"/>
      <c r="H6" s="32"/>
    </row>
    <row r="7" spans="1:8" x14ac:dyDescent="0.35">
      <c r="A7" s="8"/>
      <c r="B7" s="27"/>
      <c r="C7" s="28"/>
      <c r="D7" s="29"/>
      <c r="E7" s="29"/>
      <c r="F7" s="29"/>
      <c r="G7" s="29"/>
      <c r="H7" s="29"/>
    </row>
    <row r="8" spans="1:8" x14ac:dyDescent="0.35">
      <c r="A8" s="9" t="s">
        <v>0</v>
      </c>
      <c r="B8" s="9" t="s">
        <v>6</v>
      </c>
      <c r="C8" s="33" t="s">
        <v>45</v>
      </c>
      <c r="D8" s="34"/>
      <c r="E8" s="34"/>
      <c r="F8" s="34"/>
      <c r="G8" s="34"/>
      <c r="H8" s="35"/>
    </row>
    <row r="9" spans="1:8" x14ac:dyDescent="0.35">
      <c r="A9" s="10"/>
      <c r="B9" s="10"/>
      <c r="C9" s="16" t="s">
        <v>46</v>
      </c>
      <c r="D9" s="17"/>
      <c r="E9" s="18"/>
      <c r="F9" s="16" t="s">
        <v>47</v>
      </c>
      <c r="G9" s="17"/>
      <c r="H9" s="18"/>
    </row>
    <row r="10" spans="1:8" ht="52" x14ac:dyDescent="0.35">
      <c r="A10" s="11"/>
      <c r="B10" s="11"/>
      <c r="C10" s="22" t="s">
        <v>48</v>
      </c>
      <c r="D10" s="23" t="s">
        <v>51</v>
      </c>
      <c r="E10" s="23" t="s">
        <v>49</v>
      </c>
      <c r="F10" s="22" t="s">
        <v>48</v>
      </c>
      <c r="G10" s="23" t="s">
        <v>52</v>
      </c>
      <c r="H10" s="23" t="s">
        <v>49</v>
      </c>
    </row>
    <row r="11" spans="1:8" x14ac:dyDescent="0.35">
      <c r="A11" s="12">
        <v>1</v>
      </c>
      <c r="B11" s="13" t="s">
        <v>7</v>
      </c>
      <c r="C11" s="13">
        <v>793</v>
      </c>
      <c r="D11" s="13">
        <v>693</v>
      </c>
      <c r="E11" s="13">
        <v>537</v>
      </c>
      <c r="F11" s="13">
        <v>537</v>
      </c>
      <c r="G11" s="13">
        <f t="shared" ref="G11:H11" si="0">8+9</f>
        <v>17</v>
      </c>
      <c r="H11" s="13">
        <f t="shared" si="0"/>
        <v>17</v>
      </c>
    </row>
    <row r="12" spans="1:8" x14ac:dyDescent="0.35">
      <c r="A12" s="12">
        <v>2</v>
      </c>
      <c r="B12" s="13" t="s">
        <v>8</v>
      </c>
      <c r="C12" s="13">
        <v>1621</v>
      </c>
      <c r="D12" s="13">
        <v>1475</v>
      </c>
      <c r="E12" s="13">
        <v>832</v>
      </c>
      <c r="F12" s="13">
        <v>832</v>
      </c>
      <c r="G12" s="13">
        <v>0</v>
      </c>
      <c r="H12" s="13">
        <v>0</v>
      </c>
    </row>
    <row r="13" spans="1:8" x14ac:dyDescent="0.35">
      <c r="A13" s="12">
        <v>3</v>
      </c>
      <c r="B13" s="13" t="s">
        <v>9</v>
      </c>
      <c r="C13" s="13">
        <v>1513</v>
      </c>
      <c r="D13" s="13">
        <v>1419</v>
      </c>
      <c r="E13" s="13">
        <v>502</v>
      </c>
      <c r="F13" s="13">
        <v>502</v>
      </c>
      <c r="G13" s="13">
        <f t="shared" ref="G13:H13" si="1">7+10</f>
        <v>17</v>
      </c>
      <c r="H13" s="13">
        <f t="shared" si="1"/>
        <v>17</v>
      </c>
    </row>
    <row r="14" spans="1:8" x14ac:dyDescent="0.35">
      <c r="A14" s="12">
        <v>4</v>
      </c>
      <c r="B14" s="13" t="s">
        <v>10</v>
      </c>
      <c r="C14" s="13">
        <v>411</v>
      </c>
      <c r="D14" s="13">
        <v>354</v>
      </c>
      <c r="E14" s="13">
        <v>301</v>
      </c>
      <c r="F14" s="13">
        <v>301</v>
      </c>
      <c r="G14" s="13">
        <v>0</v>
      </c>
      <c r="H14" s="13">
        <v>0</v>
      </c>
    </row>
    <row r="15" spans="1:8" x14ac:dyDescent="0.35">
      <c r="A15" s="12">
        <v>5</v>
      </c>
      <c r="B15" s="13" t="s">
        <v>11</v>
      </c>
      <c r="C15" s="13">
        <v>765</v>
      </c>
      <c r="D15" s="13">
        <v>690</v>
      </c>
      <c r="E15" s="13">
        <v>427</v>
      </c>
      <c r="F15" s="13">
        <v>427</v>
      </c>
      <c r="G15" s="13">
        <f t="shared" ref="G15:H15" si="2">3+8</f>
        <v>11</v>
      </c>
      <c r="H15" s="13">
        <f t="shared" si="2"/>
        <v>11</v>
      </c>
    </row>
    <row r="16" spans="1:8" x14ac:dyDescent="0.35">
      <c r="A16" s="12">
        <v>6</v>
      </c>
      <c r="B16" s="13" t="s">
        <v>12</v>
      </c>
      <c r="C16" s="13">
        <v>710</v>
      </c>
      <c r="D16" s="13">
        <v>615</v>
      </c>
      <c r="E16" s="13">
        <v>425</v>
      </c>
      <c r="F16" s="13">
        <v>425</v>
      </c>
      <c r="G16" s="13">
        <v>0</v>
      </c>
      <c r="H16" s="13">
        <v>0</v>
      </c>
    </row>
    <row r="17" spans="1:8" x14ac:dyDescent="0.35">
      <c r="A17" s="12">
        <v>7</v>
      </c>
      <c r="B17" s="13" t="s">
        <v>13</v>
      </c>
      <c r="C17" s="13">
        <v>227</v>
      </c>
      <c r="D17" s="13">
        <v>202</v>
      </c>
      <c r="E17" s="13">
        <v>136</v>
      </c>
      <c r="F17" s="13">
        <v>136</v>
      </c>
      <c r="G17" s="13">
        <v>0</v>
      </c>
      <c r="H17" s="13">
        <v>0</v>
      </c>
    </row>
    <row r="18" spans="1:8" x14ac:dyDescent="0.35">
      <c r="A18" s="12">
        <v>8</v>
      </c>
      <c r="B18" s="13" t="s">
        <v>14</v>
      </c>
      <c r="C18" s="13">
        <v>651</v>
      </c>
      <c r="D18" s="13">
        <v>535</v>
      </c>
      <c r="E18" s="13">
        <v>376</v>
      </c>
      <c r="F18" s="13">
        <v>376</v>
      </c>
      <c r="G18" s="13">
        <v>0</v>
      </c>
      <c r="H18" s="13">
        <v>0</v>
      </c>
    </row>
    <row r="19" spans="1:8" x14ac:dyDescent="0.35">
      <c r="A19" s="12">
        <v>9</v>
      </c>
      <c r="B19" s="13" t="s">
        <v>15</v>
      </c>
      <c r="C19" s="13">
        <v>91</v>
      </c>
      <c r="D19" s="13">
        <v>76</v>
      </c>
      <c r="E19" s="13">
        <v>65</v>
      </c>
      <c r="F19" s="13">
        <v>65</v>
      </c>
      <c r="G19" s="13">
        <f t="shared" ref="G19:H19" si="3">1+6</f>
        <v>7</v>
      </c>
      <c r="H19" s="13">
        <f t="shared" si="3"/>
        <v>7</v>
      </c>
    </row>
    <row r="20" spans="1:8" x14ac:dyDescent="0.35">
      <c r="A20" s="12">
        <v>10</v>
      </c>
      <c r="B20" s="13" t="s">
        <v>16</v>
      </c>
      <c r="C20" s="13">
        <v>86</v>
      </c>
      <c r="D20" s="13">
        <v>80</v>
      </c>
      <c r="E20" s="13">
        <v>64</v>
      </c>
      <c r="F20" s="13">
        <v>64</v>
      </c>
      <c r="G20" s="13">
        <v>0</v>
      </c>
      <c r="H20" s="13">
        <v>0</v>
      </c>
    </row>
    <row r="21" spans="1:8" x14ac:dyDescent="0.35">
      <c r="A21" s="12">
        <v>11</v>
      </c>
      <c r="B21" s="13" t="s">
        <v>17</v>
      </c>
      <c r="C21" s="13">
        <v>1207</v>
      </c>
      <c r="D21" s="13">
        <v>1142</v>
      </c>
      <c r="E21" s="13">
        <v>381</v>
      </c>
      <c r="F21" s="13">
        <v>381</v>
      </c>
      <c r="G21" s="13">
        <v>6</v>
      </c>
      <c r="H21" s="13">
        <v>6</v>
      </c>
    </row>
    <row r="22" spans="1:8" x14ac:dyDescent="0.35">
      <c r="A22" s="12">
        <v>12</v>
      </c>
      <c r="B22" s="13" t="s">
        <v>18</v>
      </c>
      <c r="C22" s="13">
        <v>4604</v>
      </c>
      <c r="D22" s="13">
        <v>4271</v>
      </c>
      <c r="E22" s="13">
        <v>2720</v>
      </c>
      <c r="F22" s="13">
        <v>2720</v>
      </c>
      <c r="G22" s="13">
        <f>32+39+32</f>
        <v>103</v>
      </c>
      <c r="H22" s="13">
        <v>103</v>
      </c>
    </row>
    <row r="23" spans="1:8" x14ac:dyDescent="0.35">
      <c r="A23" s="12">
        <v>13</v>
      </c>
      <c r="B23" s="13" t="s">
        <v>19</v>
      </c>
      <c r="C23" s="13">
        <v>2451</v>
      </c>
      <c r="D23" s="13">
        <v>2265</v>
      </c>
      <c r="E23" s="13">
        <v>1762</v>
      </c>
      <c r="F23" s="13">
        <v>1762</v>
      </c>
      <c r="G23" s="13">
        <v>0</v>
      </c>
      <c r="H23" s="13">
        <v>0</v>
      </c>
    </row>
    <row r="24" spans="1:8" x14ac:dyDescent="0.35">
      <c r="A24" s="12">
        <v>14</v>
      </c>
      <c r="B24" s="13" t="s">
        <v>20</v>
      </c>
      <c r="C24" s="13">
        <v>207</v>
      </c>
      <c r="D24" s="13">
        <v>199</v>
      </c>
      <c r="E24" s="13">
        <v>121</v>
      </c>
      <c r="F24" s="13">
        <v>121</v>
      </c>
      <c r="G24" s="13">
        <f t="shared" ref="G24:H24" si="4">1+5</f>
        <v>6</v>
      </c>
      <c r="H24" s="13">
        <f t="shared" si="4"/>
        <v>6</v>
      </c>
    </row>
    <row r="25" spans="1:8" x14ac:dyDescent="0.35">
      <c r="A25" s="12">
        <v>15</v>
      </c>
      <c r="B25" s="13" t="s">
        <v>21</v>
      </c>
      <c r="C25" s="13">
        <v>2701</v>
      </c>
      <c r="D25" s="13">
        <v>2464</v>
      </c>
      <c r="E25" s="13">
        <v>1740</v>
      </c>
      <c r="F25" s="13">
        <v>1740</v>
      </c>
      <c r="G25" s="13">
        <v>0</v>
      </c>
      <c r="H25" s="13">
        <v>0</v>
      </c>
    </row>
    <row r="26" spans="1:8" x14ac:dyDescent="0.35">
      <c r="A26" s="12">
        <v>16</v>
      </c>
      <c r="B26" s="13" t="s">
        <v>22</v>
      </c>
      <c r="C26" s="13">
        <v>1314</v>
      </c>
      <c r="D26" s="13">
        <v>1245</v>
      </c>
      <c r="E26" s="13">
        <v>582</v>
      </c>
      <c r="F26" s="13">
        <v>582</v>
      </c>
      <c r="G26" s="13">
        <v>0</v>
      </c>
      <c r="H26" s="13">
        <v>0</v>
      </c>
    </row>
    <row r="27" spans="1:8" x14ac:dyDescent="0.35">
      <c r="A27" s="12">
        <v>17</v>
      </c>
      <c r="B27" s="13" t="s">
        <v>23</v>
      </c>
      <c r="C27" s="13">
        <v>54</v>
      </c>
      <c r="D27" s="13">
        <v>53</v>
      </c>
      <c r="E27" s="13">
        <v>51</v>
      </c>
      <c r="F27" s="13">
        <v>51</v>
      </c>
      <c r="G27" s="13">
        <f t="shared" ref="G27:H27" si="5">3+6</f>
        <v>9</v>
      </c>
      <c r="H27" s="13">
        <f t="shared" si="5"/>
        <v>9</v>
      </c>
    </row>
    <row r="28" spans="1:8" x14ac:dyDescent="0.35">
      <c r="A28" s="12">
        <v>18</v>
      </c>
      <c r="B28" s="13" t="s">
        <v>24</v>
      </c>
      <c r="C28" s="13">
        <v>324</v>
      </c>
      <c r="D28" s="13">
        <v>267</v>
      </c>
      <c r="E28" s="13">
        <v>170</v>
      </c>
      <c r="F28" s="13">
        <v>170</v>
      </c>
      <c r="G28" s="13">
        <v>0</v>
      </c>
      <c r="H28" s="13">
        <v>0</v>
      </c>
    </row>
    <row r="29" spans="1:8" x14ac:dyDescent="0.35">
      <c r="A29" s="12">
        <v>19</v>
      </c>
      <c r="B29" s="13" t="s">
        <v>25</v>
      </c>
      <c r="C29" s="13">
        <v>209</v>
      </c>
      <c r="D29" s="13">
        <v>183</v>
      </c>
      <c r="E29" s="13">
        <v>146</v>
      </c>
      <c r="F29" s="13">
        <v>146</v>
      </c>
      <c r="G29" s="13">
        <v>0</v>
      </c>
      <c r="H29" s="13">
        <v>0</v>
      </c>
    </row>
    <row r="30" spans="1:8" x14ac:dyDescent="0.35">
      <c r="A30" s="12">
        <v>20</v>
      </c>
      <c r="B30" s="13" t="s">
        <v>26</v>
      </c>
      <c r="C30" s="13">
        <v>326</v>
      </c>
      <c r="D30" s="13">
        <v>289</v>
      </c>
      <c r="E30" s="13">
        <v>193</v>
      </c>
      <c r="F30" s="13">
        <v>193</v>
      </c>
      <c r="G30" s="13">
        <f t="shared" ref="G30:H30" si="6">5+7</f>
        <v>12</v>
      </c>
      <c r="H30" s="13">
        <f t="shared" si="6"/>
        <v>12</v>
      </c>
    </row>
    <row r="31" spans="1:8" x14ac:dyDescent="0.35">
      <c r="A31" s="12">
        <v>21</v>
      </c>
      <c r="B31" s="13" t="s">
        <v>27</v>
      </c>
      <c r="C31" s="13">
        <v>67</v>
      </c>
      <c r="D31" s="13">
        <v>48</v>
      </c>
      <c r="E31" s="13">
        <v>38</v>
      </c>
      <c r="F31" s="13">
        <v>38</v>
      </c>
      <c r="G31" s="13">
        <f t="shared" ref="G31:H31" si="7">5+6</f>
        <v>11</v>
      </c>
      <c r="H31" s="13">
        <f t="shared" si="7"/>
        <v>11</v>
      </c>
    </row>
    <row r="32" spans="1:8" x14ac:dyDescent="0.35">
      <c r="A32" s="12">
        <v>22</v>
      </c>
      <c r="B32" s="13" t="s">
        <v>28</v>
      </c>
      <c r="C32" s="13">
        <v>220</v>
      </c>
      <c r="D32" s="13">
        <v>185</v>
      </c>
      <c r="E32" s="13">
        <v>148</v>
      </c>
      <c r="F32" s="13">
        <v>148</v>
      </c>
      <c r="G32" s="13">
        <f t="shared" ref="G32:H32" si="8">5+7</f>
        <v>12</v>
      </c>
      <c r="H32" s="13">
        <f t="shared" si="8"/>
        <v>12</v>
      </c>
    </row>
    <row r="33" spans="1:8" x14ac:dyDescent="0.35">
      <c r="A33" s="12">
        <v>23</v>
      </c>
      <c r="B33" s="13" t="s">
        <v>29</v>
      </c>
      <c r="C33" s="13">
        <v>185</v>
      </c>
      <c r="D33" s="13">
        <v>163</v>
      </c>
      <c r="E33" s="13">
        <v>119</v>
      </c>
      <c r="F33" s="13">
        <v>119</v>
      </c>
      <c r="G33" s="13">
        <f t="shared" ref="G33:H33" si="9">3+6</f>
        <v>9</v>
      </c>
      <c r="H33" s="13">
        <f t="shared" si="9"/>
        <v>9</v>
      </c>
    </row>
    <row r="34" spans="1:8" x14ac:dyDescent="0.35">
      <c r="A34" s="12">
        <v>24</v>
      </c>
      <c r="B34" s="13" t="s">
        <v>30</v>
      </c>
      <c r="C34" s="13">
        <v>49</v>
      </c>
      <c r="D34" s="13">
        <v>40</v>
      </c>
      <c r="E34" s="13">
        <v>25</v>
      </c>
      <c r="F34" s="13">
        <v>25</v>
      </c>
      <c r="G34" s="13">
        <v>0</v>
      </c>
      <c r="H34" s="13">
        <v>0</v>
      </c>
    </row>
    <row r="35" spans="1:8" x14ac:dyDescent="0.35">
      <c r="A35" s="12">
        <v>25</v>
      </c>
      <c r="B35" s="13" t="s">
        <v>31</v>
      </c>
      <c r="C35" s="13">
        <v>119</v>
      </c>
      <c r="D35" s="13">
        <v>108</v>
      </c>
      <c r="E35" s="13">
        <v>82</v>
      </c>
      <c r="F35" s="13">
        <v>82</v>
      </c>
      <c r="G35" s="13">
        <v>0</v>
      </c>
      <c r="H35" s="13">
        <v>0</v>
      </c>
    </row>
    <row r="36" spans="1:8" x14ac:dyDescent="0.35">
      <c r="A36" s="12">
        <v>26</v>
      </c>
      <c r="B36" s="13" t="s">
        <v>32</v>
      </c>
      <c r="C36" s="13">
        <v>73</v>
      </c>
      <c r="D36" s="13">
        <v>63</v>
      </c>
      <c r="E36" s="13">
        <v>39</v>
      </c>
      <c r="F36" s="13">
        <v>39</v>
      </c>
      <c r="G36" s="13">
        <v>0</v>
      </c>
      <c r="H36" s="13">
        <v>0</v>
      </c>
    </row>
    <row r="37" spans="1:8" x14ac:dyDescent="0.35">
      <c r="A37" s="12">
        <v>27</v>
      </c>
      <c r="B37" s="13" t="s">
        <v>33</v>
      </c>
      <c r="C37" s="13">
        <v>472</v>
      </c>
      <c r="D37" s="13">
        <v>422</v>
      </c>
      <c r="E37" s="13">
        <v>339</v>
      </c>
      <c r="F37" s="13">
        <v>339</v>
      </c>
      <c r="G37" s="13">
        <v>0</v>
      </c>
      <c r="H37" s="13">
        <v>0</v>
      </c>
    </row>
    <row r="38" spans="1:8" x14ac:dyDescent="0.35">
      <c r="A38" s="12">
        <v>28</v>
      </c>
      <c r="B38" s="13" t="s">
        <v>34</v>
      </c>
      <c r="C38" s="13">
        <v>154</v>
      </c>
      <c r="D38" s="13">
        <v>140</v>
      </c>
      <c r="E38" s="13">
        <v>120</v>
      </c>
      <c r="F38" s="13">
        <v>120</v>
      </c>
      <c r="G38" s="13">
        <f t="shared" ref="G38:H38" si="10">5+6</f>
        <v>11</v>
      </c>
      <c r="H38" s="13">
        <f t="shared" si="10"/>
        <v>11</v>
      </c>
    </row>
    <row r="39" spans="1:8" x14ac:dyDescent="0.35">
      <c r="A39" s="12">
        <v>29</v>
      </c>
      <c r="B39" s="13" t="s">
        <v>35</v>
      </c>
      <c r="C39" s="13">
        <v>85</v>
      </c>
      <c r="D39" s="13">
        <v>73</v>
      </c>
      <c r="E39" s="13">
        <v>51</v>
      </c>
      <c r="F39" s="13">
        <v>51</v>
      </c>
      <c r="G39" s="13">
        <v>6</v>
      </c>
      <c r="H39" s="13">
        <v>6</v>
      </c>
    </row>
    <row r="40" spans="1:8" x14ac:dyDescent="0.35">
      <c r="A40" s="12">
        <v>30</v>
      </c>
      <c r="B40" s="13" t="s">
        <v>36</v>
      </c>
      <c r="C40" s="13">
        <v>115</v>
      </c>
      <c r="D40" s="13">
        <v>100</v>
      </c>
      <c r="E40" s="13">
        <v>62</v>
      </c>
      <c r="F40" s="13">
        <v>62</v>
      </c>
      <c r="G40" s="13">
        <v>6</v>
      </c>
      <c r="H40" s="13">
        <v>6</v>
      </c>
    </row>
    <row r="41" spans="1:8" x14ac:dyDescent="0.35">
      <c r="A41" s="12">
        <v>31</v>
      </c>
      <c r="B41" s="13" t="s">
        <v>37</v>
      </c>
      <c r="C41" s="13">
        <v>129</v>
      </c>
      <c r="D41" s="13">
        <v>118</v>
      </c>
      <c r="E41" s="13">
        <v>73</v>
      </c>
      <c r="F41" s="13">
        <v>73</v>
      </c>
      <c r="G41" s="13">
        <v>0</v>
      </c>
      <c r="H41" s="13">
        <v>0</v>
      </c>
    </row>
    <row r="42" spans="1:8" x14ac:dyDescent="0.35">
      <c r="A42" s="12">
        <v>32</v>
      </c>
      <c r="B42" s="13" t="s">
        <v>38</v>
      </c>
      <c r="C42" s="13">
        <v>49</v>
      </c>
      <c r="D42" s="13">
        <v>45</v>
      </c>
      <c r="E42" s="13">
        <v>27</v>
      </c>
      <c r="F42" s="13">
        <v>27</v>
      </c>
      <c r="G42" s="13">
        <f t="shared" ref="G42:H42" si="11">3+6</f>
        <v>9</v>
      </c>
      <c r="H42" s="13">
        <f t="shared" si="11"/>
        <v>9</v>
      </c>
    </row>
    <row r="43" spans="1:8" x14ac:dyDescent="0.35">
      <c r="A43" s="12">
        <v>33</v>
      </c>
      <c r="B43" s="13" t="s">
        <v>39</v>
      </c>
      <c r="C43" s="13">
        <v>47</v>
      </c>
      <c r="D43" s="13">
        <v>36</v>
      </c>
      <c r="E43" s="13">
        <v>27</v>
      </c>
      <c r="F43" s="13">
        <v>27</v>
      </c>
      <c r="G43" s="13">
        <v>0</v>
      </c>
      <c r="H43" s="13">
        <v>0</v>
      </c>
    </row>
    <row r="44" spans="1:8" x14ac:dyDescent="0.35">
      <c r="A44" s="12">
        <v>34</v>
      </c>
      <c r="B44" s="13" t="s">
        <v>40</v>
      </c>
      <c r="C44" s="13">
        <v>36</v>
      </c>
      <c r="D44" s="13">
        <v>22</v>
      </c>
      <c r="E44" s="13">
        <v>22</v>
      </c>
      <c r="F44" s="13">
        <v>22</v>
      </c>
      <c r="G44" s="13">
        <v>0</v>
      </c>
      <c r="H44" s="13">
        <v>0</v>
      </c>
    </row>
    <row r="45" spans="1:8" x14ac:dyDescent="0.35">
      <c r="A45" s="14"/>
      <c r="B45" s="15" t="s">
        <v>41</v>
      </c>
      <c r="C45" s="24">
        <f t="shared" ref="C45:H45" si="12">SUM(C11:C44)</f>
        <v>22065</v>
      </c>
      <c r="D45" s="24">
        <f t="shared" si="12"/>
        <v>20080</v>
      </c>
      <c r="E45" s="36">
        <f>SUM(E11:E44)</f>
        <v>12703</v>
      </c>
      <c r="F45" s="24">
        <f t="shared" ref="F45:H45" si="13">SUM(F11:F44)</f>
        <v>12703</v>
      </c>
      <c r="G45" s="24">
        <f t="shared" si="13"/>
        <v>252</v>
      </c>
      <c r="H45" s="24">
        <f t="shared" si="13"/>
        <v>252</v>
      </c>
    </row>
  </sheetData>
  <mergeCells count="14">
    <mergeCell ref="C7:H7"/>
    <mergeCell ref="C8:H8"/>
    <mergeCell ref="C9:E9"/>
    <mergeCell ref="F9:H9"/>
    <mergeCell ref="C2:H2"/>
    <mergeCell ref="A1:A2"/>
    <mergeCell ref="B1:B2"/>
    <mergeCell ref="A8:A10"/>
    <mergeCell ref="B8:B10"/>
    <mergeCell ref="C1:H1"/>
    <mergeCell ref="C3:H3"/>
    <mergeCell ref="C4:H4"/>
    <mergeCell ref="C5:G5"/>
    <mergeCell ref="C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Yudha Andes Bimantoro</dc:creator>
  <cp:lastModifiedBy>Yudha Andes Bimantoro</cp:lastModifiedBy>
  <dcterms:created xsi:type="dcterms:W3CDTF">2025-08-01T03:17:14Z</dcterms:created>
  <dcterms:modified xsi:type="dcterms:W3CDTF">2025-08-01T03:21:17Z</dcterms:modified>
</cp:coreProperties>
</file>