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809FDA43-35E7-4A29-9570-7817E76654BD}" xr6:coauthVersionLast="47" xr6:coauthVersionMax="47" xr10:uidLastSave="{00000000-0000-0000-0000-000000000000}"/>
  <bookViews>
    <workbookView xWindow="-110" yWindow="-110" windowWidth="19420" windowHeight="10300" xr2:uid="{C26C669A-62FF-4DB0-84EB-829474327C5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1" l="1"/>
  <c r="R7" i="1"/>
  <c r="R8" i="1"/>
  <c r="R9" i="1"/>
  <c r="R10" i="1"/>
  <c r="R11" i="1"/>
  <c r="R12" i="1"/>
  <c r="R13" i="1"/>
  <c r="R14" i="1"/>
  <c r="R5" i="1"/>
  <c r="Q6" i="1"/>
  <c r="Q7" i="1"/>
  <c r="Q8" i="1"/>
  <c r="Q9" i="1"/>
  <c r="Q10" i="1"/>
  <c r="Q11" i="1"/>
  <c r="Q12" i="1"/>
  <c r="Q13" i="1"/>
  <c r="Q14" i="1"/>
  <c r="Q15" i="1"/>
  <c r="Q5" i="1"/>
  <c r="L5" i="1"/>
  <c r="L6" i="1"/>
  <c r="L8" i="1"/>
  <c r="L9" i="1"/>
  <c r="L10" i="1"/>
  <c r="L11" i="1"/>
  <c r="L12" i="1"/>
  <c r="L13" i="1"/>
  <c r="L14" i="1"/>
  <c r="L7" i="1"/>
  <c r="H6" i="1"/>
  <c r="H7" i="1"/>
  <c r="H8" i="1"/>
  <c r="H9" i="1"/>
  <c r="H10" i="1"/>
  <c r="H11" i="1"/>
  <c r="H12" i="1"/>
  <c r="H13" i="1"/>
  <c r="H14" i="1"/>
  <c r="H5" i="1"/>
  <c r="P6" i="1"/>
  <c r="P7" i="1"/>
  <c r="P8" i="1"/>
  <c r="P9" i="1"/>
  <c r="P10" i="1"/>
  <c r="P11" i="1"/>
  <c r="P12" i="1"/>
  <c r="P13" i="1"/>
  <c r="P14" i="1"/>
  <c r="P5" i="1"/>
  <c r="D15" i="1" l="1"/>
  <c r="E15" i="1"/>
  <c r="F15" i="1"/>
  <c r="G15" i="1"/>
  <c r="H15" i="1"/>
  <c r="I15" i="1"/>
  <c r="J15" i="1"/>
  <c r="K15" i="1"/>
  <c r="L15" i="1"/>
  <c r="M15" i="1"/>
  <c r="N15" i="1"/>
  <c r="O15" i="1"/>
  <c r="P15" i="1"/>
  <c r="R15" i="1"/>
  <c r="C15" i="1"/>
</calcChain>
</file>

<file path=xl/sharedStrings.xml><?xml version="1.0" encoding="utf-8"?>
<sst xmlns="http://schemas.openxmlformats.org/spreadsheetml/2006/main" count="36" uniqueCount="28">
  <si>
    <t>No.</t>
  </si>
  <si>
    <t>Kab/Kota</t>
  </si>
  <si>
    <t>Jumlah Kecamatan</t>
  </si>
  <si>
    <t>DPS</t>
  </si>
  <si>
    <t>Jumlah TPS</t>
  </si>
  <si>
    <t>Jumlah Pemilih</t>
  </si>
  <si>
    <t>L</t>
  </si>
  <si>
    <t>P</t>
  </si>
  <si>
    <t>Jumlah DPS L+P</t>
  </si>
  <si>
    <t>DPSHP</t>
  </si>
  <si>
    <t>Jumlah DPSHP L+P</t>
  </si>
  <si>
    <t>DPT</t>
  </si>
  <si>
    <t>Jumlah DPT L+P</t>
  </si>
  <si>
    <t>Selisih DPT-DPSHP</t>
  </si>
  <si>
    <t>Selisih TPS DPT-DPSHP</t>
  </si>
  <si>
    <t>Jumlah Kel/Desa</t>
  </si>
  <si>
    <t>Paser</t>
  </si>
  <si>
    <t>Kutai Kartanegara</t>
  </si>
  <si>
    <t>Berau</t>
  </si>
  <si>
    <t>Kutai Barat</t>
  </si>
  <si>
    <t>Kutai Timur</t>
  </si>
  <si>
    <t>Penajam Paser Utara</t>
  </si>
  <si>
    <t>Mahakam Ulu</t>
  </si>
  <si>
    <t>Balikpapan</t>
  </si>
  <si>
    <t>Samarinda</t>
  </si>
  <si>
    <t>Bontang</t>
  </si>
  <si>
    <t>Rekapitulasi DPS, DPSHP, DPHSP Akhir, DPT Pemilu Tahun 2024 Provinsi Kalimantan Timur</t>
  </si>
  <si>
    <t>Provinsi Kalimantan Timur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</si>
</sst>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4D4D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EDE64-F98C-49B2-9114-A9D5787ABB26}">
  <dimension ref="A1:S15"/>
  <sheetViews>
    <sheetView tabSelected="1" zoomScale="85" zoomScaleNormal="85" workbookViewId="0">
      <selection activeCell="D18" sqref="D18"/>
    </sheetView>
  </sheetViews>
  <sheetFormatPr defaultRowHeight="14.5" x14ac:dyDescent="0.35"/>
  <cols>
    <col min="2" max="2" width="26.1796875" customWidth="1"/>
    <col min="3" max="3" width="14.54296875" customWidth="1"/>
    <col min="4" max="4" width="10.08984375" customWidth="1"/>
    <col min="6" max="6" width="11" customWidth="1"/>
    <col min="7" max="7" width="11.7265625" customWidth="1"/>
    <col min="8" max="8" width="11.54296875" customWidth="1"/>
    <col min="10" max="10" width="11.1796875" customWidth="1"/>
    <col min="11" max="11" width="12.26953125" customWidth="1"/>
    <col min="12" max="12" width="12.1796875" customWidth="1"/>
    <col min="14" max="14" width="11.81640625" customWidth="1"/>
    <col min="15" max="15" width="10.7265625" customWidth="1"/>
    <col min="16" max="16" width="11.26953125" customWidth="1"/>
    <col min="17" max="17" width="15.08984375" customWidth="1"/>
    <col min="18" max="18" width="12.54296875" customWidth="1"/>
  </cols>
  <sheetData>
    <row r="1" spans="1:19" ht="18.5" x14ac:dyDescent="0.35">
      <c r="A1" s="5" t="s">
        <v>26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43.5" customHeight="1" x14ac:dyDescent="0.35">
      <c r="A2" s="6" t="s">
        <v>0</v>
      </c>
      <c r="B2" s="6" t="s">
        <v>1</v>
      </c>
      <c r="C2" s="6" t="s">
        <v>2</v>
      </c>
      <c r="D2" s="6" t="s">
        <v>15</v>
      </c>
      <c r="E2" s="6" t="s">
        <v>3</v>
      </c>
      <c r="F2" s="6"/>
      <c r="G2" s="6"/>
      <c r="H2" s="6"/>
      <c r="I2" s="6" t="s">
        <v>9</v>
      </c>
      <c r="J2" s="6"/>
      <c r="K2" s="6"/>
      <c r="L2" s="6"/>
      <c r="M2" s="6" t="s">
        <v>11</v>
      </c>
      <c r="N2" s="6"/>
      <c r="O2" s="6"/>
      <c r="P2" s="6"/>
      <c r="Q2" s="6" t="s">
        <v>13</v>
      </c>
      <c r="R2" s="6" t="s">
        <v>14</v>
      </c>
      <c r="S2" s="1"/>
    </row>
    <row r="3" spans="1:19" ht="43.5" customHeight="1" x14ac:dyDescent="0.35">
      <c r="A3" s="6"/>
      <c r="B3" s="6"/>
      <c r="C3" s="6"/>
      <c r="D3" s="6"/>
      <c r="E3" s="6" t="s">
        <v>4</v>
      </c>
      <c r="F3" s="8" t="s">
        <v>5</v>
      </c>
      <c r="G3" s="9"/>
      <c r="H3" s="6" t="s">
        <v>8</v>
      </c>
      <c r="I3" s="6" t="s">
        <v>4</v>
      </c>
      <c r="J3" s="8" t="s">
        <v>5</v>
      </c>
      <c r="K3" s="9"/>
      <c r="L3" s="6" t="s">
        <v>10</v>
      </c>
      <c r="M3" s="6" t="s">
        <v>4</v>
      </c>
      <c r="N3" s="8" t="s">
        <v>5</v>
      </c>
      <c r="O3" s="9"/>
      <c r="P3" s="6" t="s">
        <v>12</v>
      </c>
      <c r="Q3" s="6"/>
      <c r="R3" s="6"/>
      <c r="S3" s="1"/>
    </row>
    <row r="4" spans="1:19" x14ac:dyDescent="0.35">
      <c r="A4" s="6"/>
      <c r="B4" s="6"/>
      <c r="C4" s="6"/>
      <c r="D4" s="6"/>
      <c r="E4" s="6"/>
      <c r="F4" s="7" t="s">
        <v>6</v>
      </c>
      <c r="G4" s="7" t="s">
        <v>7</v>
      </c>
      <c r="H4" s="6"/>
      <c r="I4" s="6"/>
      <c r="J4" s="7" t="s">
        <v>6</v>
      </c>
      <c r="K4" s="7" t="s">
        <v>7</v>
      </c>
      <c r="L4" s="6"/>
      <c r="M4" s="6"/>
      <c r="N4" s="7" t="s">
        <v>6</v>
      </c>
      <c r="O4" s="7" t="s">
        <v>7</v>
      </c>
      <c r="P4" s="6"/>
      <c r="Q4" s="6"/>
      <c r="R4" s="6"/>
      <c r="S4" s="1"/>
    </row>
    <row r="5" spans="1:19" x14ac:dyDescent="0.35">
      <c r="A5" s="3">
        <v>1</v>
      </c>
      <c r="B5" s="2" t="s">
        <v>16</v>
      </c>
      <c r="C5" s="4">
        <v>10</v>
      </c>
      <c r="D5" s="4">
        <v>144</v>
      </c>
      <c r="E5" s="4">
        <v>839</v>
      </c>
      <c r="F5" s="4">
        <v>110084</v>
      </c>
      <c r="G5" s="4">
        <v>101804</v>
      </c>
      <c r="H5" s="4">
        <f>SUM(F5:G5)</f>
        <v>211888</v>
      </c>
      <c r="I5" s="4">
        <v>839</v>
      </c>
      <c r="J5" s="4">
        <v>109280</v>
      </c>
      <c r="K5" s="4">
        <v>101302</v>
      </c>
      <c r="L5" s="4">
        <f t="shared" ref="L5:L6" si="0">SUM(J5:K5)</f>
        <v>210582</v>
      </c>
      <c r="M5" s="4">
        <v>846</v>
      </c>
      <c r="N5" s="4">
        <v>110068</v>
      </c>
      <c r="O5" s="4">
        <v>101309</v>
      </c>
      <c r="P5" s="4">
        <f>SUM(N5:O5)</f>
        <v>211377</v>
      </c>
      <c r="Q5" s="4">
        <f>P5-L5</f>
        <v>795</v>
      </c>
      <c r="R5" s="4">
        <f>M5-I5</f>
        <v>7</v>
      </c>
    </row>
    <row r="6" spans="1:19" x14ac:dyDescent="0.35">
      <c r="A6" s="3">
        <v>2</v>
      </c>
      <c r="B6" s="2" t="s">
        <v>17</v>
      </c>
      <c r="C6" s="4">
        <v>20</v>
      </c>
      <c r="D6" s="4">
        <v>237</v>
      </c>
      <c r="E6" s="4">
        <v>2266</v>
      </c>
      <c r="F6" s="4">
        <v>284578</v>
      </c>
      <c r="G6" s="4">
        <v>262318</v>
      </c>
      <c r="H6" s="4">
        <f t="shared" ref="H6:H14" si="1">SUM(F6:G6)</f>
        <v>546896</v>
      </c>
      <c r="I6" s="4">
        <v>2268</v>
      </c>
      <c r="J6" s="4">
        <v>282602</v>
      </c>
      <c r="K6" s="4">
        <v>261121</v>
      </c>
      <c r="L6" s="4">
        <f t="shared" si="0"/>
        <v>543723</v>
      </c>
      <c r="M6" s="4">
        <v>2269</v>
      </c>
      <c r="N6" s="4">
        <v>282323</v>
      </c>
      <c r="O6" s="4">
        <v>260740</v>
      </c>
      <c r="P6" s="4">
        <f t="shared" ref="P6:P14" si="2">SUM(N6:O6)</f>
        <v>543063</v>
      </c>
      <c r="Q6" s="4">
        <f t="shared" ref="Q6:Q15" si="3">P6-L6</f>
        <v>-660</v>
      </c>
      <c r="R6" s="4">
        <f t="shared" ref="R6:R14" si="4">M6-I6</f>
        <v>1</v>
      </c>
    </row>
    <row r="7" spans="1:19" x14ac:dyDescent="0.35">
      <c r="A7" s="3">
        <v>3</v>
      </c>
      <c r="B7" s="2" t="s">
        <v>18</v>
      </c>
      <c r="C7" s="4">
        <v>13</v>
      </c>
      <c r="D7" s="4">
        <v>110</v>
      </c>
      <c r="E7" s="4">
        <v>804</v>
      </c>
      <c r="F7" s="4">
        <v>103746</v>
      </c>
      <c r="G7" s="4">
        <v>89669</v>
      </c>
      <c r="H7" s="4">
        <f t="shared" si="1"/>
        <v>193415</v>
      </c>
      <c r="I7" s="4">
        <v>804</v>
      </c>
      <c r="J7" s="4">
        <v>102454</v>
      </c>
      <c r="K7" s="4">
        <v>88470</v>
      </c>
      <c r="L7" s="4">
        <f>SUM(J7:K7)</f>
        <v>190924</v>
      </c>
      <c r="M7" s="4">
        <v>807</v>
      </c>
      <c r="N7" s="4">
        <v>103100</v>
      </c>
      <c r="O7" s="4">
        <v>88743</v>
      </c>
      <c r="P7" s="4">
        <f t="shared" si="2"/>
        <v>191843</v>
      </c>
      <c r="Q7" s="4">
        <f t="shared" si="3"/>
        <v>919</v>
      </c>
      <c r="R7" s="4">
        <f t="shared" si="4"/>
        <v>3</v>
      </c>
    </row>
    <row r="8" spans="1:19" x14ac:dyDescent="0.35">
      <c r="A8" s="3">
        <v>4</v>
      </c>
      <c r="B8" s="2" t="s">
        <v>19</v>
      </c>
      <c r="C8" s="4">
        <v>16</v>
      </c>
      <c r="D8" s="4">
        <v>194</v>
      </c>
      <c r="E8" s="4">
        <v>536</v>
      </c>
      <c r="F8" s="4">
        <v>65989</v>
      </c>
      <c r="G8" s="4">
        <v>59602</v>
      </c>
      <c r="H8" s="4">
        <f t="shared" si="1"/>
        <v>125591</v>
      </c>
      <c r="I8" s="4">
        <v>535</v>
      </c>
      <c r="J8" s="4">
        <v>65739</v>
      </c>
      <c r="K8" s="4">
        <v>59376</v>
      </c>
      <c r="L8" s="4">
        <f t="shared" ref="L8:L14" si="5">SUM(J8:K8)</f>
        <v>125115</v>
      </c>
      <c r="M8" s="4">
        <v>532</v>
      </c>
      <c r="N8" s="4">
        <v>65729</v>
      </c>
      <c r="O8" s="4">
        <v>59408</v>
      </c>
      <c r="P8" s="4">
        <f t="shared" si="2"/>
        <v>125137</v>
      </c>
      <c r="Q8" s="4">
        <f t="shared" si="3"/>
        <v>22</v>
      </c>
      <c r="R8" s="4">
        <f t="shared" si="4"/>
        <v>-3</v>
      </c>
    </row>
    <row r="9" spans="1:19" x14ac:dyDescent="0.35">
      <c r="A9" s="3">
        <v>5</v>
      </c>
      <c r="B9" s="2" t="s">
        <v>20</v>
      </c>
      <c r="C9" s="4">
        <v>18</v>
      </c>
      <c r="D9" s="4">
        <v>141</v>
      </c>
      <c r="E9" s="4">
        <v>1187</v>
      </c>
      <c r="F9" s="4">
        <v>163637</v>
      </c>
      <c r="G9" s="4">
        <v>138827</v>
      </c>
      <c r="H9" s="4">
        <f t="shared" si="1"/>
        <v>302464</v>
      </c>
      <c r="I9" s="4">
        <v>1187</v>
      </c>
      <c r="J9" s="4">
        <v>162410</v>
      </c>
      <c r="K9" s="4">
        <v>138433</v>
      </c>
      <c r="L9" s="4">
        <f t="shared" si="5"/>
        <v>300843</v>
      </c>
      <c r="M9" s="4">
        <v>1185</v>
      </c>
      <c r="N9" s="4">
        <v>161802</v>
      </c>
      <c r="O9" s="4">
        <v>138112</v>
      </c>
      <c r="P9" s="4">
        <f t="shared" si="2"/>
        <v>299914</v>
      </c>
      <c r="Q9" s="4">
        <f t="shared" si="3"/>
        <v>-929</v>
      </c>
      <c r="R9" s="4">
        <f t="shared" si="4"/>
        <v>-2</v>
      </c>
    </row>
    <row r="10" spans="1:19" x14ac:dyDescent="0.35">
      <c r="A10" s="3">
        <v>6</v>
      </c>
      <c r="B10" s="2" t="s">
        <v>21</v>
      </c>
      <c r="C10" s="4">
        <v>4</v>
      </c>
      <c r="D10" s="4">
        <v>54</v>
      </c>
      <c r="E10" s="4">
        <v>540</v>
      </c>
      <c r="F10" s="4">
        <v>69815</v>
      </c>
      <c r="G10" s="4">
        <v>65745</v>
      </c>
      <c r="H10" s="4">
        <f t="shared" si="1"/>
        <v>135560</v>
      </c>
      <c r="I10" s="4">
        <v>540</v>
      </c>
      <c r="J10" s="4">
        <v>68971</v>
      </c>
      <c r="K10" s="4">
        <v>65368</v>
      </c>
      <c r="L10" s="4">
        <f t="shared" si="5"/>
        <v>134339</v>
      </c>
      <c r="M10" s="4">
        <v>542</v>
      </c>
      <c r="N10" s="4">
        <v>69129</v>
      </c>
      <c r="O10" s="4">
        <v>65254</v>
      </c>
      <c r="P10" s="4">
        <f t="shared" si="2"/>
        <v>134383</v>
      </c>
      <c r="Q10" s="4">
        <f t="shared" si="3"/>
        <v>44</v>
      </c>
      <c r="R10" s="4">
        <f t="shared" si="4"/>
        <v>2</v>
      </c>
    </row>
    <row r="11" spans="1:19" x14ac:dyDescent="0.35">
      <c r="A11" s="3">
        <v>7</v>
      </c>
      <c r="B11" s="2" t="s">
        <v>22</v>
      </c>
      <c r="C11" s="4">
        <v>5</v>
      </c>
      <c r="D11" s="4">
        <v>50</v>
      </c>
      <c r="E11" s="4">
        <v>126</v>
      </c>
      <c r="F11" s="4">
        <v>15035</v>
      </c>
      <c r="G11" s="4">
        <v>12706</v>
      </c>
      <c r="H11" s="4">
        <f t="shared" si="1"/>
        <v>27741</v>
      </c>
      <c r="I11" s="4">
        <v>126</v>
      </c>
      <c r="J11" s="4">
        <v>14884</v>
      </c>
      <c r="K11" s="4">
        <v>12606</v>
      </c>
      <c r="L11" s="4">
        <f t="shared" si="5"/>
        <v>27490</v>
      </c>
      <c r="M11" s="4">
        <v>118</v>
      </c>
      <c r="N11" s="4">
        <v>14841</v>
      </c>
      <c r="O11" s="4">
        <v>12589</v>
      </c>
      <c r="P11" s="4">
        <f t="shared" si="2"/>
        <v>27430</v>
      </c>
      <c r="Q11" s="4">
        <f t="shared" si="3"/>
        <v>-60</v>
      </c>
      <c r="R11" s="4">
        <f t="shared" si="4"/>
        <v>-8</v>
      </c>
    </row>
    <row r="12" spans="1:19" x14ac:dyDescent="0.35">
      <c r="A12" s="3">
        <v>8</v>
      </c>
      <c r="B12" s="2" t="s">
        <v>23</v>
      </c>
      <c r="C12" s="4">
        <v>6</v>
      </c>
      <c r="D12" s="4">
        <v>34</v>
      </c>
      <c r="E12" s="4">
        <v>2046</v>
      </c>
      <c r="F12" s="4">
        <v>258689</v>
      </c>
      <c r="G12" s="4">
        <v>255105</v>
      </c>
      <c r="H12" s="4">
        <f t="shared" si="1"/>
        <v>513794</v>
      </c>
      <c r="I12" s="4">
        <v>2046</v>
      </c>
      <c r="J12" s="4">
        <v>256741</v>
      </c>
      <c r="K12" s="4">
        <v>254144</v>
      </c>
      <c r="L12" s="4">
        <f t="shared" si="5"/>
        <v>510885</v>
      </c>
      <c r="M12" s="4">
        <v>2047</v>
      </c>
      <c r="N12" s="4">
        <v>255957</v>
      </c>
      <c r="O12" s="4">
        <v>253525</v>
      </c>
      <c r="P12" s="4">
        <f t="shared" si="2"/>
        <v>509482</v>
      </c>
      <c r="Q12" s="4">
        <f t="shared" si="3"/>
        <v>-1403</v>
      </c>
      <c r="R12" s="4">
        <f t="shared" si="4"/>
        <v>1</v>
      </c>
    </row>
    <row r="13" spans="1:19" x14ac:dyDescent="0.35">
      <c r="A13" s="3">
        <v>9</v>
      </c>
      <c r="B13" s="2" t="s">
        <v>24</v>
      </c>
      <c r="C13" s="4">
        <v>10</v>
      </c>
      <c r="D13" s="4">
        <v>59</v>
      </c>
      <c r="E13" s="4">
        <v>2564</v>
      </c>
      <c r="F13" s="4">
        <v>307446</v>
      </c>
      <c r="G13" s="4">
        <v>301456</v>
      </c>
      <c r="H13" s="4">
        <f t="shared" si="1"/>
        <v>608902</v>
      </c>
      <c r="I13" s="4">
        <v>2565</v>
      </c>
      <c r="J13" s="4">
        <v>305661</v>
      </c>
      <c r="K13" s="4">
        <v>300339</v>
      </c>
      <c r="L13" s="4">
        <f t="shared" si="5"/>
        <v>606000</v>
      </c>
      <c r="M13" s="4">
        <v>2563</v>
      </c>
      <c r="N13" s="4">
        <v>304831</v>
      </c>
      <c r="O13" s="4">
        <v>299589</v>
      </c>
      <c r="P13" s="4">
        <f t="shared" si="2"/>
        <v>604420</v>
      </c>
      <c r="Q13" s="4">
        <f t="shared" si="3"/>
        <v>-1580</v>
      </c>
      <c r="R13" s="4">
        <f t="shared" si="4"/>
        <v>-2</v>
      </c>
    </row>
    <row r="14" spans="1:19" x14ac:dyDescent="0.35">
      <c r="A14" s="3">
        <v>10</v>
      </c>
      <c r="B14" s="2" t="s">
        <v>25</v>
      </c>
      <c r="C14" s="4">
        <v>3</v>
      </c>
      <c r="D14" s="4">
        <v>15</v>
      </c>
      <c r="E14" s="4">
        <v>532</v>
      </c>
      <c r="F14" s="4">
        <v>68757</v>
      </c>
      <c r="G14" s="4">
        <v>63937</v>
      </c>
      <c r="H14" s="4">
        <f t="shared" si="1"/>
        <v>132694</v>
      </c>
      <c r="I14" s="4">
        <v>532</v>
      </c>
      <c r="J14" s="4">
        <v>68166</v>
      </c>
      <c r="K14" s="4">
        <v>63592</v>
      </c>
      <c r="L14" s="4">
        <f t="shared" si="5"/>
        <v>131758</v>
      </c>
      <c r="M14" s="4">
        <v>532</v>
      </c>
      <c r="N14" s="4">
        <v>68136</v>
      </c>
      <c r="O14" s="4">
        <v>63459</v>
      </c>
      <c r="P14" s="4">
        <f t="shared" si="2"/>
        <v>131595</v>
      </c>
      <c r="Q14" s="4">
        <f t="shared" si="3"/>
        <v>-163</v>
      </c>
      <c r="R14" s="4">
        <f t="shared" si="4"/>
        <v>0</v>
      </c>
    </row>
    <row r="15" spans="1:19" x14ac:dyDescent="0.35">
      <c r="A15" s="10" t="s">
        <v>27</v>
      </c>
      <c r="B15" s="11"/>
      <c r="C15" s="12">
        <f>SUM(C5:C14)</f>
        <v>105</v>
      </c>
      <c r="D15" s="12">
        <f t="shared" ref="D15:R15" si="6">SUM(D5:D14)</f>
        <v>1038</v>
      </c>
      <c r="E15" s="12">
        <f t="shared" si="6"/>
        <v>11440</v>
      </c>
      <c r="F15" s="12">
        <f t="shared" si="6"/>
        <v>1447776</v>
      </c>
      <c r="G15" s="12">
        <f t="shared" si="6"/>
        <v>1351169</v>
      </c>
      <c r="H15" s="12">
        <f t="shared" si="6"/>
        <v>2798945</v>
      </c>
      <c r="I15" s="12">
        <f t="shared" si="6"/>
        <v>11442</v>
      </c>
      <c r="J15" s="12">
        <f t="shared" si="6"/>
        <v>1436908</v>
      </c>
      <c r="K15" s="12">
        <f t="shared" si="6"/>
        <v>1344751</v>
      </c>
      <c r="L15" s="12">
        <f t="shared" si="6"/>
        <v>2781659</v>
      </c>
      <c r="M15" s="12">
        <f t="shared" si="6"/>
        <v>11441</v>
      </c>
      <c r="N15" s="12">
        <f t="shared" si="6"/>
        <v>1435916</v>
      </c>
      <c r="O15" s="12">
        <f t="shared" si="6"/>
        <v>1342728</v>
      </c>
      <c r="P15" s="12">
        <f t="shared" si="6"/>
        <v>2778644</v>
      </c>
      <c r="Q15" s="12">
        <f t="shared" si="3"/>
        <v>-3015</v>
      </c>
      <c r="R15" s="12">
        <f t="shared" si="6"/>
        <v>-1</v>
      </c>
    </row>
  </sheetData>
  <mergeCells count="20">
    <mergeCell ref="Q2:Q4"/>
    <mergeCell ref="R2:R4"/>
    <mergeCell ref="A15:B15"/>
    <mergeCell ref="A1:R1"/>
    <mergeCell ref="F3:G3"/>
    <mergeCell ref="J3:K3"/>
    <mergeCell ref="N3:O3"/>
    <mergeCell ref="I3:I4"/>
    <mergeCell ref="L3:L4"/>
    <mergeCell ref="M3:M4"/>
    <mergeCell ref="I2:L2"/>
    <mergeCell ref="M2:P2"/>
    <mergeCell ref="P3:P4"/>
    <mergeCell ref="A2:A4"/>
    <mergeCell ref="B2:B4"/>
    <mergeCell ref="C2:C4"/>
    <mergeCell ref="D2:D4"/>
    <mergeCell ref="E2:H2"/>
    <mergeCell ref="E3:E4"/>
    <mergeCell ref="H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PAV</dc:creator>
  <cp:lastModifiedBy>HP PAV</cp:lastModifiedBy>
  <dcterms:created xsi:type="dcterms:W3CDTF">2025-09-08T00:19:26Z</dcterms:created>
  <dcterms:modified xsi:type="dcterms:W3CDTF">2025-09-08T04:19:19Z</dcterms:modified>
</cp:coreProperties>
</file>