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xr:revisionPtr revIDLastSave="0" documentId="13_ncr:1_{119CF389-B984-4066-83C6-BA3B1AA6D8EE}" xr6:coauthVersionLast="47" xr6:coauthVersionMax="47" xr10:uidLastSave="{00000000-0000-0000-0000-000000000000}"/>
  <bookViews>
    <workbookView xWindow="-103" yWindow="-103" windowWidth="24892" windowHeight="15634" xr2:uid="{2D637833-44CE-4A53-8869-F68E66D1DC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" i="1" l="1"/>
  <c r="R9" i="1"/>
  <c r="R10" i="1"/>
  <c r="R11" i="1"/>
  <c r="R12" i="1"/>
  <c r="R13" i="1"/>
  <c r="R14" i="1"/>
  <c r="R15" i="1"/>
  <c r="R16" i="1"/>
  <c r="R17" i="1"/>
  <c r="R18" i="1"/>
  <c r="R19" i="1"/>
  <c r="R7" i="1"/>
  <c r="Q8" i="1"/>
  <c r="Q9" i="1"/>
  <c r="Q10" i="1"/>
  <c r="Q11" i="1"/>
  <c r="Q12" i="1"/>
  <c r="Q13" i="1"/>
  <c r="Q14" i="1"/>
  <c r="Q15" i="1"/>
  <c r="Q16" i="1"/>
  <c r="Q17" i="1"/>
  <c r="Q18" i="1"/>
  <c r="Q19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7" i="1"/>
  <c r="M20" i="1"/>
  <c r="N20" i="1"/>
  <c r="O20" i="1"/>
  <c r="I20" i="1"/>
  <c r="J20" i="1"/>
  <c r="K20" i="1"/>
  <c r="L20" i="1"/>
  <c r="L8" i="1"/>
  <c r="L9" i="1"/>
  <c r="L10" i="1"/>
  <c r="L11" i="1"/>
  <c r="L12" i="1"/>
  <c r="L13" i="1"/>
  <c r="L14" i="1"/>
  <c r="L15" i="1"/>
  <c r="L16" i="1"/>
  <c r="L17" i="1"/>
  <c r="L18" i="1"/>
  <c r="L19" i="1"/>
  <c r="L7" i="1"/>
  <c r="H20" i="1"/>
  <c r="H8" i="1"/>
  <c r="H9" i="1"/>
  <c r="H10" i="1"/>
  <c r="H11" i="1"/>
  <c r="H12" i="1"/>
  <c r="H13" i="1"/>
  <c r="H14" i="1"/>
  <c r="H15" i="1"/>
  <c r="H16" i="1"/>
  <c r="H17" i="1"/>
  <c r="H18" i="1"/>
  <c r="H19" i="1"/>
  <c r="H7" i="1"/>
  <c r="D20" i="1"/>
  <c r="E20" i="1"/>
  <c r="F20" i="1"/>
  <c r="G20" i="1"/>
  <c r="C20" i="1"/>
  <c r="R20" i="1" l="1"/>
  <c r="Q20" i="1"/>
  <c r="P20" i="1"/>
</calcChain>
</file>

<file path=xl/sharedStrings.xml><?xml version="1.0" encoding="utf-8"?>
<sst xmlns="http://schemas.openxmlformats.org/spreadsheetml/2006/main" count="40" uniqueCount="32">
  <si>
    <t>KAB/KOTA</t>
  </si>
  <si>
    <t>JUMLAH KEL/DESA</t>
  </si>
  <si>
    <t>DPS</t>
  </si>
  <si>
    <t>DPSHP</t>
  </si>
  <si>
    <t>DPT</t>
  </si>
  <si>
    <t>SELISIH DPT- DPSHP</t>
  </si>
  <si>
    <t>SELISIH TPS DPT- DPSHP</t>
  </si>
  <si>
    <t>JUMLAH TPS</t>
  </si>
  <si>
    <t>JUMLAH PEMILIH</t>
  </si>
  <si>
    <t>JUMLAH DPS L+P</t>
  </si>
  <si>
    <t>JUMLAH DPT L+P</t>
  </si>
  <si>
    <t>L</t>
  </si>
  <si>
    <t>P</t>
  </si>
  <si>
    <t>TOTAL</t>
  </si>
  <si>
    <t>No.</t>
  </si>
  <si>
    <t>JUMLAH KEC</t>
  </si>
  <si>
    <t>REKAPITULASI DPS, DPSHP, DPT PEMILU TAHUN 2024</t>
  </si>
  <si>
    <t>PROVINSI KALIMANTAN SELATAN</t>
  </si>
  <si>
    <t xml:space="preserve">Tanah Laut </t>
  </si>
  <si>
    <t xml:space="preserve">Kotabaru </t>
  </si>
  <si>
    <t xml:space="preserve">Banjar </t>
  </si>
  <si>
    <t xml:space="preserve">Barito Kuala </t>
  </si>
  <si>
    <t xml:space="preserve">Tapin </t>
  </si>
  <si>
    <t xml:space="preserve">Hulu Sungai Selatan </t>
  </si>
  <si>
    <t xml:space="preserve">Hulu Sungai Tengah </t>
  </si>
  <si>
    <t xml:space="preserve">Hulu Sungai Utara </t>
  </si>
  <si>
    <t xml:space="preserve">Tabalong </t>
  </si>
  <si>
    <t xml:space="preserve">Tanah Bumbu </t>
  </si>
  <si>
    <t xml:space="preserve">Balangan </t>
  </si>
  <si>
    <t xml:space="preserve">Kota Banjarmasin </t>
  </si>
  <si>
    <t xml:space="preserve">Kota Banjarbaru </t>
  </si>
  <si>
    <t>JUMLAH DPSHP L+P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</si>
</sst>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9" formatCode="#,##0;[Red]#,##0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D866"/>
        <bgColor indexed="64"/>
      </patternFill>
    </fill>
    <fill>
      <patternFill patternType="solid">
        <fgColor rgb="FFC5581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169" fontId="6" fillId="3" borderId="1" xfId="0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ECE03-ACF2-422C-B5D6-7A8495AF8177}">
  <dimension ref="A1:R20"/>
  <sheetViews>
    <sheetView tabSelected="1" workbookViewId="0">
      <selection activeCell="D27" sqref="D27"/>
    </sheetView>
  </sheetViews>
  <sheetFormatPr defaultRowHeight="14.6" x14ac:dyDescent="0.4"/>
  <cols>
    <col min="1" max="1" width="5" customWidth="1"/>
    <col min="2" max="2" width="23.07421875" customWidth="1"/>
    <col min="3" max="3" width="9.84375" customWidth="1"/>
    <col min="4" max="4" width="9.765625" customWidth="1"/>
    <col min="5" max="5" width="10.69140625" customWidth="1"/>
    <col min="6" max="7" width="10.3046875" bestFit="1" customWidth="1"/>
    <col min="8" max="8" width="11.69140625" customWidth="1"/>
    <col min="9" max="9" width="9.3046875" bestFit="1" customWidth="1"/>
    <col min="10" max="11" width="10.3046875" bestFit="1" customWidth="1"/>
    <col min="12" max="12" width="11.69140625" customWidth="1"/>
    <col min="13" max="13" width="9.3046875" bestFit="1" customWidth="1"/>
    <col min="14" max="15" width="10.3046875" bestFit="1" customWidth="1"/>
    <col min="16" max="16" width="11.69140625" customWidth="1"/>
  </cols>
  <sheetData>
    <row r="1" spans="1:18" ht="18.45" x14ac:dyDescent="0.5">
      <c r="A1" s="1" t="s">
        <v>16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8.45" x14ac:dyDescent="0.5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5" thickBot="1" x14ac:dyDescent="0.45"/>
    <row r="4" spans="1:18" ht="24" customHeight="1" thickBot="1" x14ac:dyDescent="0.45">
      <c r="A4" s="2" t="s">
        <v>14</v>
      </c>
      <c r="B4" s="2" t="s">
        <v>0</v>
      </c>
      <c r="C4" s="2" t="s">
        <v>15</v>
      </c>
      <c r="D4" s="2" t="s">
        <v>1</v>
      </c>
      <c r="E4" s="2" t="s">
        <v>2</v>
      </c>
      <c r="F4" s="2"/>
      <c r="G4" s="2"/>
      <c r="H4" s="2"/>
      <c r="I4" s="2" t="s">
        <v>3</v>
      </c>
      <c r="J4" s="2"/>
      <c r="K4" s="2"/>
      <c r="L4" s="2"/>
      <c r="M4" s="2" t="s">
        <v>4</v>
      </c>
      <c r="N4" s="2"/>
      <c r="O4" s="2"/>
      <c r="P4" s="2"/>
      <c r="Q4" s="2" t="s">
        <v>5</v>
      </c>
      <c r="R4" s="2" t="s">
        <v>6</v>
      </c>
    </row>
    <row r="5" spans="1:18" ht="16.3" thickBot="1" x14ac:dyDescent="0.45">
      <c r="A5" s="2"/>
      <c r="B5" s="2"/>
      <c r="C5" s="2"/>
      <c r="D5" s="2"/>
      <c r="E5" s="2" t="s">
        <v>7</v>
      </c>
      <c r="F5" s="2" t="s">
        <v>8</v>
      </c>
      <c r="G5" s="2"/>
      <c r="H5" s="2" t="s">
        <v>9</v>
      </c>
      <c r="I5" s="2" t="s">
        <v>7</v>
      </c>
      <c r="J5" s="2" t="s">
        <v>8</v>
      </c>
      <c r="K5" s="2"/>
      <c r="L5" s="2" t="s">
        <v>31</v>
      </c>
      <c r="M5" s="2" t="s">
        <v>7</v>
      </c>
      <c r="N5" s="2" t="s">
        <v>8</v>
      </c>
      <c r="O5" s="2"/>
      <c r="P5" s="2" t="s">
        <v>10</v>
      </c>
      <c r="Q5" s="2"/>
      <c r="R5" s="2"/>
    </row>
    <row r="6" spans="1:18" ht="16.3" thickBot="1" x14ac:dyDescent="0.45">
      <c r="A6" s="2"/>
      <c r="B6" s="2"/>
      <c r="C6" s="2"/>
      <c r="D6" s="2"/>
      <c r="E6" s="2"/>
      <c r="F6" s="3" t="s">
        <v>11</v>
      </c>
      <c r="G6" s="3" t="s">
        <v>12</v>
      </c>
      <c r="H6" s="2"/>
      <c r="I6" s="2"/>
      <c r="J6" s="3" t="s">
        <v>11</v>
      </c>
      <c r="K6" s="3" t="s">
        <v>12</v>
      </c>
      <c r="L6" s="2"/>
      <c r="M6" s="2"/>
      <c r="N6" s="3" t="s">
        <v>11</v>
      </c>
      <c r="O6" s="3" t="s">
        <v>12</v>
      </c>
      <c r="P6" s="2"/>
      <c r="Q6" s="2"/>
      <c r="R6" s="2"/>
    </row>
    <row r="7" spans="1:18" ht="20.05" customHeight="1" thickBot="1" x14ac:dyDescent="0.45">
      <c r="A7" s="4">
        <v>1</v>
      </c>
      <c r="B7" s="5" t="s">
        <v>18</v>
      </c>
      <c r="C7" s="6">
        <v>11</v>
      </c>
      <c r="D7" s="6">
        <v>135</v>
      </c>
      <c r="E7" s="7">
        <v>1135</v>
      </c>
      <c r="F7" s="7">
        <v>130037</v>
      </c>
      <c r="G7" s="7">
        <v>127536</v>
      </c>
      <c r="H7" s="8">
        <f>F7+G7</f>
        <v>257573</v>
      </c>
      <c r="I7" s="7">
        <v>1135</v>
      </c>
      <c r="J7" s="7">
        <v>129873</v>
      </c>
      <c r="K7" s="7">
        <v>127369</v>
      </c>
      <c r="L7" s="8">
        <f>J7+K7</f>
        <v>257242</v>
      </c>
      <c r="M7" s="7">
        <v>1135</v>
      </c>
      <c r="N7" s="7">
        <v>129656</v>
      </c>
      <c r="O7" s="7">
        <v>127179</v>
      </c>
      <c r="P7" s="8">
        <f>N7+O7</f>
        <v>256835</v>
      </c>
      <c r="Q7" s="8">
        <f>P7-L7</f>
        <v>-407</v>
      </c>
      <c r="R7" s="8">
        <f>M7-E7</f>
        <v>0</v>
      </c>
    </row>
    <row r="8" spans="1:18" ht="20.05" customHeight="1" thickBot="1" x14ac:dyDescent="0.45">
      <c r="A8" s="4">
        <v>2</v>
      </c>
      <c r="B8" s="5" t="s">
        <v>19</v>
      </c>
      <c r="C8" s="6">
        <v>22</v>
      </c>
      <c r="D8" s="6">
        <v>202</v>
      </c>
      <c r="E8" s="7">
        <v>1026</v>
      </c>
      <c r="F8" s="7">
        <v>121839</v>
      </c>
      <c r="G8" s="7">
        <v>114629</v>
      </c>
      <c r="H8" s="8">
        <f t="shared" ref="H8:H19" si="0">F8+G8</f>
        <v>236468</v>
      </c>
      <c r="I8" s="7">
        <v>1026</v>
      </c>
      <c r="J8" s="7">
        <v>121261</v>
      </c>
      <c r="K8" s="7">
        <v>114267</v>
      </c>
      <c r="L8" s="8">
        <f t="shared" ref="L8:L19" si="1">J8+K8</f>
        <v>235528</v>
      </c>
      <c r="M8" s="7">
        <v>1026</v>
      </c>
      <c r="N8" s="7">
        <v>120887</v>
      </c>
      <c r="O8" s="7">
        <v>113937</v>
      </c>
      <c r="P8" s="8">
        <f t="shared" ref="P8:P19" si="2">N8+O8</f>
        <v>234824</v>
      </c>
      <c r="Q8" s="8">
        <f t="shared" ref="Q8:Q19" si="3">P8-L8</f>
        <v>-704</v>
      </c>
      <c r="R8" s="8">
        <f t="shared" ref="R8:R19" si="4">M8-E8</f>
        <v>0</v>
      </c>
    </row>
    <row r="9" spans="1:18" ht="20.05" customHeight="1" thickBot="1" x14ac:dyDescent="0.45">
      <c r="A9" s="4">
        <v>3</v>
      </c>
      <c r="B9" s="5" t="s">
        <v>20</v>
      </c>
      <c r="C9" s="6">
        <v>20</v>
      </c>
      <c r="D9" s="6">
        <v>290</v>
      </c>
      <c r="E9" s="7">
        <v>1992</v>
      </c>
      <c r="F9" s="7">
        <v>212985</v>
      </c>
      <c r="G9" s="7">
        <v>211042</v>
      </c>
      <c r="H9" s="8">
        <f t="shared" si="0"/>
        <v>424027</v>
      </c>
      <c r="I9" s="7">
        <v>1992</v>
      </c>
      <c r="J9" s="7">
        <v>211995</v>
      </c>
      <c r="K9" s="7">
        <v>210427</v>
      </c>
      <c r="L9" s="8">
        <f t="shared" si="1"/>
        <v>422422</v>
      </c>
      <c r="M9" s="7">
        <v>1989</v>
      </c>
      <c r="N9" s="7">
        <v>211496</v>
      </c>
      <c r="O9" s="7">
        <v>210081</v>
      </c>
      <c r="P9" s="8">
        <f t="shared" si="2"/>
        <v>421577</v>
      </c>
      <c r="Q9" s="8">
        <f t="shared" si="3"/>
        <v>-845</v>
      </c>
      <c r="R9" s="8">
        <f t="shared" si="4"/>
        <v>-3</v>
      </c>
    </row>
    <row r="10" spans="1:18" ht="20.05" customHeight="1" thickBot="1" x14ac:dyDescent="0.45">
      <c r="A10" s="4">
        <v>4</v>
      </c>
      <c r="B10" s="5" t="s">
        <v>21</v>
      </c>
      <c r="C10" s="6">
        <v>17</v>
      </c>
      <c r="D10" s="6">
        <v>201</v>
      </c>
      <c r="E10" s="7">
        <v>1084</v>
      </c>
      <c r="F10" s="7">
        <v>119609</v>
      </c>
      <c r="G10" s="7">
        <v>117486</v>
      </c>
      <c r="H10" s="8">
        <f t="shared" si="0"/>
        <v>237095</v>
      </c>
      <c r="I10" s="7">
        <v>1084</v>
      </c>
      <c r="J10" s="7">
        <v>118402</v>
      </c>
      <c r="K10" s="7">
        <v>116808</v>
      </c>
      <c r="L10" s="8">
        <f t="shared" si="1"/>
        <v>235210</v>
      </c>
      <c r="M10" s="7">
        <v>1084</v>
      </c>
      <c r="N10" s="7">
        <v>118357</v>
      </c>
      <c r="O10" s="7">
        <v>116631</v>
      </c>
      <c r="P10" s="8">
        <f t="shared" si="2"/>
        <v>234988</v>
      </c>
      <c r="Q10" s="8">
        <f t="shared" si="3"/>
        <v>-222</v>
      </c>
      <c r="R10" s="8">
        <f t="shared" si="4"/>
        <v>0</v>
      </c>
    </row>
    <row r="11" spans="1:18" ht="20.05" customHeight="1" thickBot="1" x14ac:dyDescent="0.45">
      <c r="A11" s="4">
        <v>5</v>
      </c>
      <c r="B11" s="5" t="s">
        <v>22</v>
      </c>
      <c r="C11" s="6">
        <v>12</v>
      </c>
      <c r="D11" s="6">
        <v>135</v>
      </c>
      <c r="E11" s="6">
        <v>637</v>
      </c>
      <c r="F11" s="7">
        <v>71706</v>
      </c>
      <c r="G11" s="7">
        <v>71707</v>
      </c>
      <c r="H11" s="8">
        <f t="shared" si="0"/>
        <v>143413</v>
      </c>
      <c r="I11" s="6">
        <v>637</v>
      </c>
      <c r="J11" s="7">
        <v>71491</v>
      </c>
      <c r="K11" s="7">
        <v>71621</v>
      </c>
      <c r="L11" s="8">
        <f t="shared" si="1"/>
        <v>143112</v>
      </c>
      <c r="M11" s="6">
        <v>637</v>
      </c>
      <c r="N11" s="7">
        <v>71041</v>
      </c>
      <c r="O11" s="7">
        <v>71436</v>
      </c>
      <c r="P11" s="8">
        <f t="shared" si="2"/>
        <v>142477</v>
      </c>
      <c r="Q11" s="8">
        <f t="shared" si="3"/>
        <v>-635</v>
      </c>
      <c r="R11" s="8">
        <f t="shared" si="4"/>
        <v>0</v>
      </c>
    </row>
    <row r="12" spans="1:18" ht="20.05" customHeight="1" thickBot="1" x14ac:dyDescent="0.45">
      <c r="A12" s="4">
        <v>6</v>
      </c>
      <c r="B12" s="5" t="s">
        <v>23</v>
      </c>
      <c r="C12" s="6">
        <v>11</v>
      </c>
      <c r="D12" s="6">
        <v>148</v>
      </c>
      <c r="E12" s="6">
        <v>781</v>
      </c>
      <c r="F12" s="7">
        <v>87511</v>
      </c>
      <c r="G12" s="7">
        <v>88086</v>
      </c>
      <c r="H12" s="8">
        <f t="shared" si="0"/>
        <v>175597</v>
      </c>
      <c r="I12" s="6">
        <v>781</v>
      </c>
      <c r="J12" s="7">
        <v>87086</v>
      </c>
      <c r="K12" s="7">
        <v>87774</v>
      </c>
      <c r="L12" s="8">
        <f t="shared" si="1"/>
        <v>174860</v>
      </c>
      <c r="M12" s="6">
        <v>781</v>
      </c>
      <c r="N12" s="7">
        <v>86892</v>
      </c>
      <c r="O12" s="7">
        <v>87566</v>
      </c>
      <c r="P12" s="8">
        <f t="shared" si="2"/>
        <v>174458</v>
      </c>
      <c r="Q12" s="8">
        <f t="shared" si="3"/>
        <v>-402</v>
      </c>
      <c r="R12" s="8">
        <f t="shared" si="4"/>
        <v>0</v>
      </c>
    </row>
    <row r="13" spans="1:18" ht="20.05" customHeight="1" thickBot="1" x14ac:dyDescent="0.45">
      <c r="A13" s="4">
        <v>7</v>
      </c>
      <c r="B13" s="5" t="s">
        <v>24</v>
      </c>
      <c r="C13" s="6">
        <v>11</v>
      </c>
      <c r="D13" s="6">
        <v>169</v>
      </c>
      <c r="E13" s="6">
        <v>898</v>
      </c>
      <c r="F13" s="7">
        <v>97806</v>
      </c>
      <c r="G13" s="7">
        <v>98454</v>
      </c>
      <c r="H13" s="8">
        <f t="shared" si="0"/>
        <v>196260</v>
      </c>
      <c r="I13" s="6">
        <v>898</v>
      </c>
      <c r="J13" s="7">
        <v>97395</v>
      </c>
      <c r="K13" s="7">
        <v>98098</v>
      </c>
      <c r="L13" s="8">
        <f t="shared" si="1"/>
        <v>195493</v>
      </c>
      <c r="M13" s="6">
        <v>898</v>
      </c>
      <c r="N13" s="7">
        <v>97118</v>
      </c>
      <c r="O13" s="7">
        <v>97804</v>
      </c>
      <c r="P13" s="8">
        <f t="shared" si="2"/>
        <v>194922</v>
      </c>
      <c r="Q13" s="8">
        <f t="shared" si="3"/>
        <v>-571</v>
      </c>
      <c r="R13" s="8">
        <f t="shared" si="4"/>
        <v>0</v>
      </c>
    </row>
    <row r="14" spans="1:18" ht="20.05" customHeight="1" thickBot="1" x14ac:dyDescent="0.45">
      <c r="A14" s="4">
        <v>8</v>
      </c>
      <c r="B14" s="5" t="s">
        <v>25</v>
      </c>
      <c r="C14" s="6">
        <v>10</v>
      </c>
      <c r="D14" s="6">
        <v>219</v>
      </c>
      <c r="E14" s="6">
        <v>768</v>
      </c>
      <c r="F14" s="7">
        <v>83712</v>
      </c>
      <c r="G14" s="7">
        <v>85257</v>
      </c>
      <c r="H14" s="8">
        <f t="shared" si="0"/>
        <v>168969</v>
      </c>
      <c r="I14" s="6">
        <v>768</v>
      </c>
      <c r="J14" s="7">
        <v>83525</v>
      </c>
      <c r="K14" s="7">
        <v>85078</v>
      </c>
      <c r="L14" s="8">
        <f t="shared" si="1"/>
        <v>168603</v>
      </c>
      <c r="M14" s="6">
        <v>768</v>
      </c>
      <c r="N14" s="7">
        <v>83296</v>
      </c>
      <c r="O14" s="7">
        <v>84940</v>
      </c>
      <c r="P14" s="8">
        <f t="shared" si="2"/>
        <v>168236</v>
      </c>
      <c r="Q14" s="8">
        <f t="shared" si="3"/>
        <v>-367</v>
      </c>
      <c r="R14" s="8">
        <f t="shared" si="4"/>
        <v>0</v>
      </c>
    </row>
    <row r="15" spans="1:18" ht="20.05" customHeight="1" thickBot="1" x14ac:dyDescent="0.45">
      <c r="A15" s="4">
        <v>9</v>
      </c>
      <c r="B15" s="5" t="s">
        <v>26</v>
      </c>
      <c r="C15" s="6">
        <v>12</v>
      </c>
      <c r="D15" s="6">
        <v>131</v>
      </c>
      <c r="E15" s="6">
        <v>905</v>
      </c>
      <c r="F15" s="7">
        <v>93563</v>
      </c>
      <c r="G15" s="7">
        <v>93445</v>
      </c>
      <c r="H15" s="8">
        <f t="shared" si="0"/>
        <v>187008</v>
      </c>
      <c r="I15" s="6">
        <v>905</v>
      </c>
      <c r="J15" s="7">
        <v>93280</v>
      </c>
      <c r="K15" s="7">
        <v>93203</v>
      </c>
      <c r="L15" s="8">
        <f t="shared" si="1"/>
        <v>186483</v>
      </c>
      <c r="M15" s="6">
        <v>906</v>
      </c>
      <c r="N15" s="7">
        <v>93304</v>
      </c>
      <c r="O15" s="7">
        <v>93120</v>
      </c>
      <c r="P15" s="8">
        <f t="shared" si="2"/>
        <v>186424</v>
      </c>
      <c r="Q15" s="8">
        <f t="shared" si="3"/>
        <v>-59</v>
      </c>
      <c r="R15" s="8">
        <f t="shared" si="4"/>
        <v>1</v>
      </c>
    </row>
    <row r="16" spans="1:18" ht="20.05" customHeight="1" thickBot="1" x14ac:dyDescent="0.45">
      <c r="A16" s="4">
        <v>10</v>
      </c>
      <c r="B16" s="5" t="s">
        <v>27</v>
      </c>
      <c r="C16" s="6">
        <v>12</v>
      </c>
      <c r="D16" s="6">
        <v>157</v>
      </c>
      <c r="E16" s="7">
        <v>1093</v>
      </c>
      <c r="F16" s="7">
        <v>121247</v>
      </c>
      <c r="G16" s="7">
        <v>117579</v>
      </c>
      <c r="H16" s="8">
        <f t="shared" si="0"/>
        <v>238826</v>
      </c>
      <c r="I16" s="7">
        <v>1093</v>
      </c>
      <c r="J16" s="7">
        <v>121315</v>
      </c>
      <c r="K16" s="7">
        <v>117533</v>
      </c>
      <c r="L16" s="8">
        <f t="shared" si="1"/>
        <v>238848</v>
      </c>
      <c r="M16" s="7">
        <v>1093</v>
      </c>
      <c r="N16" s="7">
        <v>121354</v>
      </c>
      <c r="O16" s="7">
        <v>117438</v>
      </c>
      <c r="P16" s="8">
        <f t="shared" si="2"/>
        <v>238792</v>
      </c>
      <c r="Q16" s="8">
        <f t="shared" si="3"/>
        <v>-56</v>
      </c>
      <c r="R16" s="8">
        <f t="shared" si="4"/>
        <v>0</v>
      </c>
    </row>
    <row r="17" spans="1:18" ht="20.05" customHeight="1" thickBot="1" x14ac:dyDescent="0.45">
      <c r="A17" s="4">
        <v>11</v>
      </c>
      <c r="B17" s="5" t="s">
        <v>28</v>
      </c>
      <c r="C17" s="6">
        <v>8</v>
      </c>
      <c r="D17" s="6">
        <v>157</v>
      </c>
      <c r="E17" s="6">
        <v>429</v>
      </c>
      <c r="F17" s="7">
        <v>48185</v>
      </c>
      <c r="G17" s="7">
        <v>48268</v>
      </c>
      <c r="H17" s="8">
        <f t="shared" si="0"/>
        <v>96453</v>
      </c>
      <c r="I17" s="6">
        <v>429</v>
      </c>
      <c r="J17" s="7">
        <v>47991</v>
      </c>
      <c r="K17" s="7">
        <v>48138</v>
      </c>
      <c r="L17" s="8">
        <f t="shared" si="1"/>
        <v>96129</v>
      </c>
      <c r="M17" s="6">
        <v>429</v>
      </c>
      <c r="N17" s="7">
        <v>47945</v>
      </c>
      <c r="O17" s="7">
        <v>48071</v>
      </c>
      <c r="P17" s="8">
        <f t="shared" si="2"/>
        <v>96016</v>
      </c>
      <c r="Q17" s="8">
        <f t="shared" si="3"/>
        <v>-113</v>
      </c>
      <c r="R17" s="8">
        <f t="shared" si="4"/>
        <v>0</v>
      </c>
    </row>
    <row r="18" spans="1:18" ht="20.05" customHeight="1" thickBot="1" x14ac:dyDescent="0.45">
      <c r="A18" s="4">
        <v>12</v>
      </c>
      <c r="B18" s="5" t="s">
        <v>29</v>
      </c>
      <c r="C18" s="6">
        <v>5</v>
      </c>
      <c r="D18" s="6">
        <v>52</v>
      </c>
      <c r="E18" s="7">
        <v>1939</v>
      </c>
      <c r="F18" s="7">
        <v>238521</v>
      </c>
      <c r="G18" s="7">
        <v>248181</v>
      </c>
      <c r="H18" s="8">
        <f t="shared" si="0"/>
        <v>486702</v>
      </c>
      <c r="I18" s="7">
        <v>1939</v>
      </c>
      <c r="J18" s="7">
        <v>237866</v>
      </c>
      <c r="K18" s="7">
        <v>247750</v>
      </c>
      <c r="L18" s="8">
        <f t="shared" si="1"/>
        <v>485616</v>
      </c>
      <c r="M18" s="7">
        <v>1940</v>
      </c>
      <c r="N18" s="7">
        <v>237648</v>
      </c>
      <c r="O18" s="7">
        <v>247414</v>
      </c>
      <c r="P18" s="8">
        <f t="shared" si="2"/>
        <v>485062</v>
      </c>
      <c r="Q18" s="8">
        <f t="shared" si="3"/>
        <v>-554</v>
      </c>
      <c r="R18" s="8">
        <f t="shared" si="4"/>
        <v>1</v>
      </c>
    </row>
    <row r="19" spans="1:18" ht="20.05" customHeight="1" thickBot="1" x14ac:dyDescent="0.45">
      <c r="A19" s="4">
        <v>13</v>
      </c>
      <c r="B19" s="5" t="s">
        <v>30</v>
      </c>
      <c r="C19" s="6">
        <v>5</v>
      </c>
      <c r="D19" s="6">
        <v>20</v>
      </c>
      <c r="E19" s="6">
        <v>898</v>
      </c>
      <c r="F19" s="7">
        <v>93874</v>
      </c>
      <c r="G19" s="7">
        <v>97884</v>
      </c>
      <c r="H19" s="8">
        <f t="shared" si="0"/>
        <v>191758</v>
      </c>
      <c r="I19" s="6">
        <v>898</v>
      </c>
      <c r="J19" s="7">
        <v>93406</v>
      </c>
      <c r="K19" s="7">
        <v>97596</v>
      </c>
      <c r="L19" s="8">
        <f t="shared" si="1"/>
        <v>191002</v>
      </c>
      <c r="M19" s="6">
        <v>898</v>
      </c>
      <c r="N19" s="7">
        <v>93192</v>
      </c>
      <c r="O19" s="7">
        <v>97417</v>
      </c>
      <c r="P19" s="8">
        <f t="shared" si="2"/>
        <v>190609</v>
      </c>
      <c r="Q19" s="8">
        <f t="shared" si="3"/>
        <v>-393</v>
      </c>
      <c r="R19" s="8">
        <f t="shared" si="4"/>
        <v>0</v>
      </c>
    </row>
    <row r="20" spans="1:18" ht="20.05" customHeight="1" thickBot="1" x14ac:dyDescent="0.45">
      <c r="A20" s="9" t="s">
        <v>13</v>
      </c>
      <c r="B20" s="9"/>
      <c r="C20" s="10">
        <f>SUM(C7:C19)</f>
        <v>156</v>
      </c>
      <c r="D20" s="10">
        <f t="shared" ref="D20:H20" si="5">SUM(D7:D19)</f>
        <v>2016</v>
      </c>
      <c r="E20" s="10">
        <f t="shared" si="5"/>
        <v>13585</v>
      </c>
      <c r="F20" s="10">
        <f t="shared" si="5"/>
        <v>1520595</v>
      </c>
      <c r="G20" s="10">
        <f t="shared" si="5"/>
        <v>1519554</v>
      </c>
      <c r="H20" s="10">
        <f t="shared" si="5"/>
        <v>3040149</v>
      </c>
      <c r="I20" s="10">
        <f t="shared" ref="I20" si="6">SUM(I7:I19)</f>
        <v>13585</v>
      </c>
      <c r="J20" s="10">
        <f t="shared" ref="J20" si="7">SUM(J7:J19)</f>
        <v>1514886</v>
      </c>
      <c r="K20" s="10">
        <f t="shared" ref="K20" si="8">SUM(K7:K19)</f>
        <v>1515662</v>
      </c>
      <c r="L20" s="10">
        <f t="shared" ref="L20" si="9">SUM(L7:L19)</f>
        <v>3030548</v>
      </c>
      <c r="M20" s="10">
        <f t="shared" ref="M20" si="10">SUM(M7:M19)</f>
        <v>13584</v>
      </c>
      <c r="N20" s="10">
        <f t="shared" ref="N20" si="11">SUM(N7:N19)</f>
        <v>1512186</v>
      </c>
      <c r="O20" s="10">
        <f t="shared" ref="O20" si="12">SUM(O7:O19)</f>
        <v>1513034</v>
      </c>
      <c r="P20" s="10">
        <f t="shared" ref="P20" si="13">SUM(P7:P19)</f>
        <v>3025220</v>
      </c>
      <c r="Q20" s="11">
        <f t="shared" ref="Q20" si="14">SUM(Q7:Q19)</f>
        <v>-5328</v>
      </c>
      <c r="R20" s="12">
        <f t="shared" ref="R20" si="15">SUM(R7:R19)</f>
        <v>-1</v>
      </c>
    </row>
  </sheetData>
  <mergeCells count="21">
    <mergeCell ref="D4:D6"/>
    <mergeCell ref="C4:C6"/>
    <mergeCell ref="B4:B6"/>
    <mergeCell ref="A4:A6"/>
    <mergeCell ref="A1:R1"/>
    <mergeCell ref="A2:R2"/>
    <mergeCell ref="A20:B20"/>
    <mergeCell ref="L5:L6"/>
    <mergeCell ref="M5:M6"/>
    <mergeCell ref="N5:O5"/>
    <mergeCell ref="P5:P6"/>
    <mergeCell ref="E4:H4"/>
    <mergeCell ref="I4:L4"/>
    <mergeCell ref="M4:P4"/>
    <mergeCell ref="Q4:Q6"/>
    <mergeCell ref="R4:R6"/>
    <mergeCell ref="E5:E6"/>
    <mergeCell ref="F5:G5"/>
    <mergeCell ref="H5:H6"/>
    <mergeCell ref="I5:I6"/>
    <mergeCell ref="J5:K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User</dc:creator>
  <cp:lastModifiedBy>Asus User</cp:lastModifiedBy>
  <dcterms:created xsi:type="dcterms:W3CDTF">2025-09-01T05:46:26Z</dcterms:created>
  <dcterms:modified xsi:type="dcterms:W3CDTF">2025-09-01T06:27:43Z</dcterms:modified>
</cp:coreProperties>
</file>