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waslu_Prov_PB_2024\2025\PPID\"/>
    </mc:Choice>
  </mc:AlternateContent>
  <xr:revisionPtr revIDLastSave="0" documentId="13_ncr:1_{63D41F01-76B1-4AC2-A847-74EAAD584C96}" xr6:coauthVersionLast="47" xr6:coauthVersionMax="47" xr10:uidLastSave="{00000000-0000-0000-0000-000000000000}"/>
  <bookViews>
    <workbookView xWindow="-108" yWindow="-108" windowWidth="23256" windowHeight="12456" xr2:uid="{5E72E312-6105-4B43-96FE-659E3807EEA7}"/>
  </bookViews>
  <sheets>
    <sheet name="PAPUA BARA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  <c r="R7" i="1"/>
  <c r="L12" i="1"/>
  <c r="L11" i="1"/>
  <c r="L10" i="1"/>
  <c r="L9" i="1"/>
  <c r="L8" i="1"/>
  <c r="L7" i="1"/>
  <c r="R12" i="1"/>
  <c r="R11" i="1"/>
  <c r="R10" i="1"/>
  <c r="R9" i="1"/>
  <c r="R8" i="1"/>
  <c r="P12" i="1"/>
  <c r="P11" i="1"/>
  <c r="P10" i="1"/>
  <c r="P9" i="1"/>
  <c r="P8" i="1"/>
  <c r="Q8" i="1" s="1"/>
  <c r="P7" i="1"/>
  <c r="Q7" i="1" s="1"/>
  <c r="H12" i="1"/>
  <c r="H11" i="1"/>
  <c r="H10" i="1"/>
  <c r="H9" i="1"/>
  <c r="H8" i="1"/>
  <c r="H7" i="1"/>
  <c r="R6" i="1"/>
  <c r="P6" i="1"/>
  <c r="L6" i="1"/>
  <c r="H6" i="1"/>
  <c r="Q9" i="1" l="1"/>
  <c r="Q10" i="1"/>
  <c r="Q11" i="1"/>
  <c r="Q12" i="1"/>
  <c r="Q6" i="1"/>
</calcChain>
</file>

<file path=xl/sharedStrings.xml><?xml version="1.0" encoding="utf-8"?>
<sst xmlns="http://schemas.openxmlformats.org/spreadsheetml/2006/main" count="48" uniqueCount="36">
  <si>
    <t>NO</t>
  </si>
  <si>
    <t>KAB/KOTA</t>
  </si>
  <si>
    <t>JUMLAH KECAMATAN</t>
  </si>
  <si>
    <t>JUMLAH KEL/DESA</t>
  </si>
  <si>
    <t>DPS</t>
  </si>
  <si>
    <t>JUMLAH TPS</t>
  </si>
  <si>
    <t>JUMLAH PEMILIH</t>
  </si>
  <si>
    <t>L</t>
  </si>
  <si>
    <t>P</t>
  </si>
  <si>
    <t>JUMLAH DPS L+P</t>
  </si>
  <si>
    <t>DPT</t>
  </si>
  <si>
    <t>JUMLAH DPT L+P</t>
  </si>
  <si>
    <t>DPSHP</t>
  </si>
  <si>
    <t>1</t>
  </si>
  <si>
    <t>2</t>
  </si>
  <si>
    <t>3</t>
  </si>
  <si>
    <t>4</t>
  </si>
  <si>
    <t>5</t>
  </si>
  <si>
    <t>6</t>
  </si>
  <si>
    <t>7</t>
  </si>
  <si>
    <t>TOTAL</t>
  </si>
  <si>
    <t>SELISIH DPT - DPSHP</t>
  </si>
  <si>
    <t>SELISIH TPS DPT - DPSHP</t>
  </si>
  <si>
    <t>MANOKWARI</t>
  </si>
  <si>
    <t>FAKFAK</t>
  </si>
  <si>
    <t>TELUK BINTUNI</t>
  </si>
  <si>
    <t>TELUK WONDAMA</t>
  </si>
  <si>
    <t>KAIMANA</t>
  </si>
  <si>
    <t>MANOKWARI SELATAN</t>
  </si>
  <si>
    <t>PEGUNUNGAN ARFAK</t>
  </si>
  <si>
    <t>REKAPITULASI DPS, DPSHP, DPSHP AKHIR, DPT PEMILU TAHUN 2024</t>
  </si>
  <si>
    <t>PAPUA BARAT</t>
  </si>
  <si>
    <t>KETERANGAN</t>
  </si>
  <si>
    <t>: DAFTAR PEMILIH SEMENTARA</t>
  </si>
  <si>
    <t>: DAFTAR PEMILIH SEMENTARA HASIL PERBAIKAN</t>
  </si>
  <si>
    <t>: DAFTAR PEMILIH TETAP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</si>
</sst>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165" fontId="0" fillId="0" borderId="0" xfId="0" applyNumberFormat="1"/>
    <xf numFmtId="0" fontId="6" fillId="0" borderId="0" xfId="0" applyFont="1" applyAlignment="1">
      <alignment horizontal="center"/>
    </xf>
    <xf numFmtId="0" fontId="2" fillId="0" borderId="0" xfId="0" applyFont="1"/>
    <xf numFmtId="165" fontId="5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F9F8D-AE77-4480-A1F5-D5064BBB7253}">
  <dimension ref="A1:S18"/>
  <sheetViews>
    <sheetView tabSelected="1" workbookViewId="0">
      <selection activeCell="N9" sqref="N9"/>
    </sheetView>
  </sheetViews>
  <sheetFormatPr defaultRowHeight="14.4" x14ac:dyDescent="0.3"/>
  <cols>
    <col min="1" max="1" width="3.6640625" bestFit="1" customWidth="1"/>
    <col min="2" max="2" width="19.21875" bestFit="1" customWidth="1"/>
    <col min="3" max="3" width="12.33203125" customWidth="1"/>
    <col min="4" max="4" width="10.77734375" customWidth="1"/>
  </cols>
  <sheetData>
    <row r="1" spans="1:19" ht="23.4" x14ac:dyDescent="0.45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x14ac:dyDescent="0.3">
      <c r="A2" s="11" t="s">
        <v>31</v>
      </c>
    </row>
    <row r="3" spans="1:19" x14ac:dyDescent="0.3">
      <c r="A3" s="1" t="s">
        <v>0</v>
      </c>
      <c r="B3" s="1" t="s">
        <v>1</v>
      </c>
      <c r="C3" s="1" t="s">
        <v>2</v>
      </c>
      <c r="D3" s="1" t="s">
        <v>3</v>
      </c>
      <c r="E3" s="16" t="s">
        <v>4</v>
      </c>
      <c r="F3" s="16"/>
      <c r="G3" s="16"/>
      <c r="H3" s="16"/>
      <c r="I3" s="17" t="s">
        <v>12</v>
      </c>
      <c r="J3" s="17"/>
      <c r="K3" s="17"/>
      <c r="L3" s="17"/>
      <c r="M3" s="18" t="s">
        <v>10</v>
      </c>
      <c r="N3" s="18"/>
      <c r="O3" s="18"/>
      <c r="P3" s="18"/>
      <c r="Q3" s="4" t="s">
        <v>21</v>
      </c>
      <c r="R3" s="4" t="s">
        <v>22</v>
      </c>
    </row>
    <row r="4" spans="1:19" x14ac:dyDescent="0.3">
      <c r="A4" s="2"/>
      <c r="B4" s="2"/>
      <c r="C4" s="2"/>
      <c r="D4" s="2"/>
      <c r="E4" s="29" t="s">
        <v>5</v>
      </c>
      <c r="F4" s="30" t="s">
        <v>6</v>
      </c>
      <c r="G4" s="31"/>
      <c r="H4" s="29" t="s">
        <v>9</v>
      </c>
      <c r="I4" s="24" t="s">
        <v>5</v>
      </c>
      <c r="J4" s="25" t="s">
        <v>6</v>
      </c>
      <c r="K4" s="26"/>
      <c r="L4" s="24" t="s">
        <v>9</v>
      </c>
      <c r="M4" s="19" t="s">
        <v>5</v>
      </c>
      <c r="N4" s="21" t="s">
        <v>6</v>
      </c>
      <c r="O4" s="22"/>
      <c r="P4" s="19" t="s">
        <v>11</v>
      </c>
      <c r="Q4" s="4"/>
      <c r="R4" s="4"/>
    </row>
    <row r="5" spans="1:19" x14ac:dyDescent="0.3">
      <c r="A5" s="3"/>
      <c r="B5" s="3"/>
      <c r="C5" s="3"/>
      <c r="D5" s="3"/>
      <c r="E5" s="32"/>
      <c r="F5" s="33" t="s">
        <v>7</v>
      </c>
      <c r="G5" s="33" t="s">
        <v>8</v>
      </c>
      <c r="H5" s="32"/>
      <c r="I5" s="27"/>
      <c r="J5" s="28" t="s">
        <v>7</v>
      </c>
      <c r="K5" s="28" t="s">
        <v>8</v>
      </c>
      <c r="L5" s="27"/>
      <c r="M5" s="20"/>
      <c r="N5" s="23" t="s">
        <v>7</v>
      </c>
      <c r="O5" s="23" t="s">
        <v>8</v>
      </c>
      <c r="P5" s="20"/>
      <c r="Q5" s="4"/>
      <c r="R5" s="4"/>
    </row>
    <row r="6" spans="1:19" ht="24" customHeight="1" x14ac:dyDescent="0.3">
      <c r="A6" s="8" t="s">
        <v>13</v>
      </c>
      <c r="B6" s="5" t="s">
        <v>23</v>
      </c>
      <c r="C6" s="12">
        <v>9</v>
      </c>
      <c r="D6" s="12">
        <v>173</v>
      </c>
      <c r="E6" s="12">
        <v>667</v>
      </c>
      <c r="F6" s="12">
        <v>68468</v>
      </c>
      <c r="G6" s="12">
        <v>66832</v>
      </c>
      <c r="H6" s="13">
        <f>F6+G6</f>
        <v>135300</v>
      </c>
      <c r="I6" s="12">
        <v>671</v>
      </c>
      <c r="J6" s="12">
        <v>69279</v>
      </c>
      <c r="K6" s="12">
        <v>67712</v>
      </c>
      <c r="L6" s="13">
        <f>J6+K6</f>
        <v>136991</v>
      </c>
      <c r="M6" s="12">
        <v>673</v>
      </c>
      <c r="N6" s="12">
        <v>69918</v>
      </c>
      <c r="O6" s="12">
        <v>68210</v>
      </c>
      <c r="P6" s="13">
        <f>N6+O6</f>
        <v>138128</v>
      </c>
      <c r="Q6" s="13">
        <f>P6-L6</f>
        <v>1137</v>
      </c>
      <c r="R6" s="13">
        <f>M6-I6</f>
        <v>2</v>
      </c>
      <c r="S6" s="9"/>
    </row>
    <row r="7" spans="1:19" ht="24" customHeight="1" x14ac:dyDescent="0.3">
      <c r="A7" s="8" t="s">
        <v>14</v>
      </c>
      <c r="B7" s="5" t="s">
        <v>24</v>
      </c>
      <c r="C7" s="12">
        <v>17</v>
      </c>
      <c r="D7" s="12">
        <v>149</v>
      </c>
      <c r="E7" s="12">
        <v>304</v>
      </c>
      <c r="F7" s="12">
        <v>29385</v>
      </c>
      <c r="G7" s="12">
        <v>29543</v>
      </c>
      <c r="H7" s="13">
        <f t="shared" ref="H7:H12" si="0">F7+G7</f>
        <v>58928</v>
      </c>
      <c r="I7" s="12">
        <v>304</v>
      </c>
      <c r="J7" s="12">
        <v>29100</v>
      </c>
      <c r="K7" s="12">
        <v>29256</v>
      </c>
      <c r="L7" s="13">
        <f t="shared" ref="L7:L12" si="1">J7+K7</f>
        <v>58356</v>
      </c>
      <c r="M7" s="12">
        <v>302</v>
      </c>
      <c r="N7" s="12">
        <v>29076</v>
      </c>
      <c r="O7" s="12">
        <v>29270</v>
      </c>
      <c r="P7" s="13">
        <f t="shared" ref="P7:P12" si="2">N7+O7</f>
        <v>58346</v>
      </c>
      <c r="Q7" s="13">
        <f>P7-L7</f>
        <v>-10</v>
      </c>
      <c r="R7" s="13">
        <f>M7-I7</f>
        <v>-2</v>
      </c>
      <c r="S7" s="9"/>
    </row>
    <row r="8" spans="1:19" ht="24" customHeight="1" x14ac:dyDescent="0.3">
      <c r="A8" s="8" t="s">
        <v>15</v>
      </c>
      <c r="B8" s="5" t="s">
        <v>25</v>
      </c>
      <c r="C8" s="12">
        <v>24</v>
      </c>
      <c r="D8" s="12">
        <v>117</v>
      </c>
      <c r="E8" s="12">
        <v>280</v>
      </c>
      <c r="F8" s="12">
        <v>31537</v>
      </c>
      <c r="G8" s="12">
        <v>27441</v>
      </c>
      <c r="H8" s="13">
        <f t="shared" si="0"/>
        <v>58978</v>
      </c>
      <c r="I8" s="12">
        <v>280</v>
      </c>
      <c r="J8" s="12">
        <v>29859</v>
      </c>
      <c r="K8" s="12">
        <v>26104</v>
      </c>
      <c r="L8" s="13">
        <f t="shared" si="1"/>
        <v>55963</v>
      </c>
      <c r="M8" s="12">
        <v>280</v>
      </c>
      <c r="N8" s="12">
        <v>30646</v>
      </c>
      <c r="O8" s="12">
        <v>26734</v>
      </c>
      <c r="P8" s="13">
        <f t="shared" si="2"/>
        <v>57380</v>
      </c>
      <c r="Q8" s="13">
        <f>P8-L8</f>
        <v>1417</v>
      </c>
      <c r="R8" s="15">
        <f t="shared" ref="R8:R12" si="3">M8-I8</f>
        <v>0</v>
      </c>
      <c r="S8" s="9"/>
    </row>
    <row r="9" spans="1:19" ht="24" customHeight="1" x14ac:dyDescent="0.3">
      <c r="A9" s="8" t="s">
        <v>16</v>
      </c>
      <c r="B9" s="5" t="s">
        <v>26</v>
      </c>
      <c r="C9" s="12">
        <v>13</v>
      </c>
      <c r="D9" s="12">
        <v>76</v>
      </c>
      <c r="E9" s="12">
        <v>143</v>
      </c>
      <c r="F9" s="12">
        <v>14246</v>
      </c>
      <c r="G9" s="12">
        <v>13394</v>
      </c>
      <c r="H9" s="13">
        <f t="shared" si="0"/>
        <v>27640</v>
      </c>
      <c r="I9" s="12">
        <v>143</v>
      </c>
      <c r="J9" s="12">
        <v>13786</v>
      </c>
      <c r="K9" s="12">
        <v>13008</v>
      </c>
      <c r="L9" s="13">
        <f t="shared" si="1"/>
        <v>26794</v>
      </c>
      <c r="M9" s="12">
        <v>142</v>
      </c>
      <c r="N9" s="12">
        <v>13627</v>
      </c>
      <c r="O9" s="12">
        <v>12886</v>
      </c>
      <c r="P9" s="13">
        <f t="shared" si="2"/>
        <v>26513</v>
      </c>
      <c r="Q9" s="13">
        <f t="shared" ref="Q9:Q12" si="4">P9-L9</f>
        <v>-281</v>
      </c>
      <c r="R9" s="13">
        <f t="shared" si="3"/>
        <v>-1</v>
      </c>
      <c r="S9" s="9"/>
    </row>
    <row r="10" spans="1:19" ht="24" customHeight="1" x14ac:dyDescent="0.3">
      <c r="A10" s="8" t="s">
        <v>17</v>
      </c>
      <c r="B10" s="5" t="s">
        <v>27</v>
      </c>
      <c r="C10" s="12">
        <v>7</v>
      </c>
      <c r="D10" s="12">
        <v>86</v>
      </c>
      <c r="E10" s="12">
        <v>216</v>
      </c>
      <c r="F10" s="12">
        <v>22128</v>
      </c>
      <c r="G10" s="12">
        <v>21613</v>
      </c>
      <c r="H10" s="13">
        <f t="shared" si="0"/>
        <v>43741</v>
      </c>
      <c r="I10" s="12">
        <v>217</v>
      </c>
      <c r="J10" s="12">
        <v>22085</v>
      </c>
      <c r="K10" s="12">
        <v>21610</v>
      </c>
      <c r="L10" s="13">
        <f t="shared" si="1"/>
        <v>43695</v>
      </c>
      <c r="M10" s="12">
        <v>217</v>
      </c>
      <c r="N10" s="12">
        <v>21994</v>
      </c>
      <c r="O10" s="12">
        <v>21527</v>
      </c>
      <c r="P10" s="13">
        <f t="shared" si="2"/>
        <v>43521</v>
      </c>
      <c r="Q10" s="13">
        <f t="shared" si="4"/>
        <v>-174</v>
      </c>
      <c r="R10" s="13">
        <f t="shared" si="3"/>
        <v>0</v>
      </c>
      <c r="S10" s="9"/>
    </row>
    <row r="11" spans="1:19" ht="24" customHeight="1" x14ac:dyDescent="0.3">
      <c r="A11" s="8" t="s">
        <v>18</v>
      </c>
      <c r="B11" s="5" t="s">
        <v>28</v>
      </c>
      <c r="C11" s="12">
        <v>6</v>
      </c>
      <c r="D11" s="12">
        <v>57</v>
      </c>
      <c r="E11" s="12">
        <v>127</v>
      </c>
      <c r="F11" s="12">
        <v>13999</v>
      </c>
      <c r="G11" s="12">
        <v>13607</v>
      </c>
      <c r="H11" s="13">
        <f t="shared" si="0"/>
        <v>27606</v>
      </c>
      <c r="I11" s="12">
        <v>127</v>
      </c>
      <c r="J11" s="12">
        <v>13997</v>
      </c>
      <c r="K11" s="12">
        <v>13623</v>
      </c>
      <c r="L11" s="13">
        <f t="shared" si="1"/>
        <v>27620</v>
      </c>
      <c r="M11" s="12">
        <v>127</v>
      </c>
      <c r="N11" s="12">
        <v>13999</v>
      </c>
      <c r="O11" s="12">
        <v>13659</v>
      </c>
      <c r="P11" s="13">
        <f t="shared" si="2"/>
        <v>27658</v>
      </c>
      <c r="Q11" s="13">
        <f t="shared" si="4"/>
        <v>38</v>
      </c>
      <c r="R11" s="13">
        <f t="shared" si="3"/>
        <v>0</v>
      </c>
      <c r="S11" s="9"/>
    </row>
    <row r="12" spans="1:19" ht="24" customHeight="1" x14ac:dyDescent="0.3">
      <c r="A12" s="8" t="s">
        <v>19</v>
      </c>
      <c r="B12" s="5" t="s">
        <v>29</v>
      </c>
      <c r="C12" s="12">
        <v>10</v>
      </c>
      <c r="D12" s="12">
        <v>166</v>
      </c>
      <c r="E12" s="12">
        <v>182</v>
      </c>
      <c r="F12" s="12">
        <v>17291</v>
      </c>
      <c r="G12" s="12">
        <v>16585</v>
      </c>
      <c r="H12" s="13">
        <f t="shared" si="0"/>
        <v>33876</v>
      </c>
      <c r="I12" s="12">
        <v>182</v>
      </c>
      <c r="J12" s="12">
        <v>17312</v>
      </c>
      <c r="K12" s="12">
        <v>16601</v>
      </c>
      <c r="L12" s="13">
        <f t="shared" si="1"/>
        <v>33913</v>
      </c>
      <c r="M12" s="12">
        <v>182</v>
      </c>
      <c r="N12" s="12">
        <v>17310</v>
      </c>
      <c r="O12" s="12">
        <v>16609</v>
      </c>
      <c r="P12" s="13">
        <f t="shared" si="2"/>
        <v>33919</v>
      </c>
      <c r="Q12" s="13">
        <f t="shared" si="4"/>
        <v>6</v>
      </c>
      <c r="R12" s="13">
        <f t="shared" si="3"/>
        <v>0</v>
      </c>
      <c r="S12" s="9"/>
    </row>
    <row r="13" spans="1:19" ht="24" customHeight="1" x14ac:dyDescent="0.3">
      <c r="A13" s="6" t="s">
        <v>20</v>
      </c>
      <c r="B13" s="7"/>
      <c r="C13" s="14">
        <f>SUM(C6:C12)</f>
        <v>86</v>
      </c>
      <c r="D13" s="14">
        <f t="shared" ref="D13:R13" si="5">SUM(D6:D12)</f>
        <v>824</v>
      </c>
      <c r="E13" s="14">
        <f t="shared" si="5"/>
        <v>1919</v>
      </c>
      <c r="F13" s="14">
        <f t="shared" si="5"/>
        <v>197054</v>
      </c>
      <c r="G13" s="14">
        <f t="shared" si="5"/>
        <v>189015</v>
      </c>
      <c r="H13" s="14">
        <f t="shared" si="5"/>
        <v>386069</v>
      </c>
      <c r="I13" s="14">
        <f t="shared" si="5"/>
        <v>1924</v>
      </c>
      <c r="J13" s="14">
        <f t="shared" si="5"/>
        <v>195418</v>
      </c>
      <c r="K13" s="14">
        <f t="shared" si="5"/>
        <v>187914</v>
      </c>
      <c r="L13" s="14">
        <f t="shared" si="5"/>
        <v>383332</v>
      </c>
      <c r="M13" s="14">
        <f t="shared" si="5"/>
        <v>1923</v>
      </c>
      <c r="N13" s="14">
        <f t="shared" si="5"/>
        <v>196570</v>
      </c>
      <c r="O13" s="14">
        <f t="shared" si="5"/>
        <v>188895</v>
      </c>
      <c r="P13" s="14">
        <f t="shared" si="5"/>
        <v>385465</v>
      </c>
      <c r="Q13" s="14">
        <f t="shared" si="5"/>
        <v>2133</v>
      </c>
      <c r="R13" s="14">
        <f t="shared" si="5"/>
        <v>-1</v>
      </c>
    </row>
    <row r="15" spans="1:19" x14ac:dyDescent="0.3">
      <c r="B15" s="34" t="s">
        <v>32</v>
      </c>
      <c r="C15" s="11"/>
    </row>
    <row r="16" spans="1:19" x14ac:dyDescent="0.3">
      <c r="B16" s="34" t="s">
        <v>4</v>
      </c>
      <c r="C16" s="11" t="s">
        <v>33</v>
      </c>
    </row>
    <row r="17" spans="2:3" x14ac:dyDescent="0.3">
      <c r="B17" s="34" t="s">
        <v>12</v>
      </c>
      <c r="C17" s="11" t="s">
        <v>34</v>
      </c>
    </row>
    <row r="18" spans="2:3" x14ac:dyDescent="0.3">
      <c r="B18" s="34" t="s">
        <v>10</v>
      </c>
      <c r="C18" s="11" t="s">
        <v>35</v>
      </c>
    </row>
  </sheetData>
  <mergeCells count="20">
    <mergeCell ref="P4:P5"/>
    <mergeCell ref="A13:B13"/>
    <mergeCell ref="Q3:Q5"/>
    <mergeCell ref="R3:R5"/>
    <mergeCell ref="A1:R1"/>
    <mergeCell ref="N4:O4"/>
    <mergeCell ref="E4:E5"/>
    <mergeCell ref="H4:H5"/>
    <mergeCell ref="I4:I5"/>
    <mergeCell ref="L4:L5"/>
    <mergeCell ref="M4:M5"/>
    <mergeCell ref="E3:H3"/>
    <mergeCell ref="I3:L3"/>
    <mergeCell ref="M3:P3"/>
    <mergeCell ref="A3:A5"/>
    <mergeCell ref="B3:B5"/>
    <mergeCell ref="C3:C5"/>
    <mergeCell ref="D3:D5"/>
    <mergeCell ref="F4:G4"/>
    <mergeCell ref="J4:K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PAPUA BARAT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Andiko</dc:creator>
  <cp:lastModifiedBy>rudi Andiko</cp:lastModifiedBy>
  <dcterms:created xsi:type="dcterms:W3CDTF">2025-09-01T12:01:23Z</dcterms:created>
  <dcterms:modified xsi:type="dcterms:W3CDTF">2025-09-02T02:18:46Z</dcterms:modified>
</cp:coreProperties>
</file>