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8F302F-50AD-470D-BABF-C7F3C5D3C2D5}" xr6:coauthVersionLast="47" xr6:coauthVersionMax="47" xr10:uidLastSave="{00000000-0000-0000-0000-000000000000}"/>
  <bookViews>
    <workbookView xWindow="-110" yWindow="-110" windowWidth="19420" windowHeight="11020" xr2:uid="{D2A04340-7C5B-4368-8D2D-63045ACAFEBD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7" i="1"/>
  <c r="Q10" i="1"/>
  <c r="Q11" i="1"/>
  <c r="R7" i="1"/>
  <c r="R6" i="1"/>
  <c r="R8" i="1"/>
  <c r="R9" i="1"/>
  <c r="R10" i="1"/>
  <c r="R11" i="1"/>
  <c r="N12" i="1"/>
  <c r="O12" i="1"/>
  <c r="P12" i="1" s="1"/>
  <c r="M12" i="1"/>
  <c r="R12" i="1" s="1"/>
  <c r="P7" i="1"/>
  <c r="P8" i="1"/>
  <c r="Q8" i="1" s="1"/>
  <c r="P9" i="1"/>
  <c r="Q9" i="1" s="1"/>
  <c r="P10" i="1"/>
  <c r="P11" i="1"/>
  <c r="J12" i="1"/>
  <c r="K12" i="1"/>
  <c r="I12" i="1"/>
  <c r="L7" i="1"/>
  <c r="L8" i="1"/>
  <c r="L9" i="1"/>
  <c r="L10" i="1"/>
  <c r="L11" i="1"/>
  <c r="L6" i="1"/>
  <c r="L12" i="1" s="1"/>
  <c r="D12" i="1"/>
  <c r="E12" i="1"/>
  <c r="F12" i="1"/>
  <c r="G12" i="1"/>
  <c r="H12" i="1" s="1"/>
  <c r="C12" i="1"/>
  <c r="H7" i="1"/>
  <c r="H8" i="1"/>
  <c r="H9" i="1"/>
  <c r="H10" i="1"/>
  <c r="H11" i="1"/>
  <c r="H6" i="1"/>
  <c r="Q12" i="1" l="1"/>
  <c r="Q6" i="1"/>
</calcChain>
</file>

<file path=xl/sharedStrings.xml><?xml version="1.0" encoding="utf-8"?>
<sst xmlns="http://schemas.openxmlformats.org/spreadsheetml/2006/main" count="51" uniqueCount="24">
  <si>
    <t>DPS</t>
  </si>
  <si>
    <t>DPSHP</t>
  </si>
  <si>
    <t>DPT</t>
  </si>
  <si>
    <t>L</t>
  </si>
  <si>
    <t>P</t>
  </si>
  <si>
    <t>TOTAL</t>
  </si>
  <si>
    <t>PASANGKAYU</t>
  </si>
  <si>
    <t>MAMUJU</t>
  </si>
  <si>
    <t>MAMASA</t>
  </si>
  <si>
    <t>POLEWALI MANDAR</t>
  </si>
  <si>
    <t>MAJENE</t>
  </si>
  <si>
    <t>MAMUJU TENGAH</t>
  </si>
  <si>
    <t>NO</t>
  </si>
  <si>
    <t>KAB/KOTA</t>
  </si>
  <si>
    <t>JUMLAH KECAMATAN</t>
  </si>
  <si>
    <t>JUMLAH KEL/DESA</t>
  </si>
  <si>
    <t>SELISIH DPT- DPSHP</t>
  </si>
  <si>
    <t>SELISIH TPS DPT- DPSHP</t>
  </si>
  <si>
    <t>JUMLAH TPS</t>
  </si>
  <si>
    <t>JUMLAH PEMILIH</t>
  </si>
  <si>
    <t>JUMLAH DPS L+P</t>
  </si>
  <si>
    <t>JUMLAH</t>
  </si>
  <si>
    <t>Rekapitulasi DPS, DPSHP, DPHSP Akhir, DPT Pemilu Tahun 2024</t>
  </si>
  <si>
    <t>PROVINSI SULAWESI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</si>
</sst>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Book Antiqua"/>
      <family val="1"/>
    </font>
    <font>
      <b/>
      <sz val="10"/>
      <color rgb="FF000000"/>
      <name val="Book Antiqua"/>
      <family val="1"/>
    </font>
    <font>
      <sz val="11"/>
      <color theme="1"/>
      <name val="Book Antiqua"/>
      <family val="1"/>
    </font>
    <font>
      <b/>
      <i/>
      <sz val="11"/>
      <color theme="8" tint="-0.499984740745262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D866"/>
      </patternFill>
    </fill>
    <fill>
      <patternFill patternType="solid">
        <fgColor rgb="FFC55810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left" vertical="top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B494-26F0-4A72-87EF-8295539DAC28}">
  <dimension ref="A1:R13"/>
  <sheetViews>
    <sheetView tabSelected="1" zoomScale="90" zoomScaleNormal="90" workbookViewId="0">
      <selection activeCell="E18" sqref="E18"/>
    </sheetView>
  </sheetViews>
  <sheetFormatPr defaultRowHeight="14.5" x14ac:dyDescent="0.35"/>
  <cols>
    <col min="1" max="1" width="4.1796875" style="4" customWidth="1"/>
    <col min="2" max="2" width="19.81640625" style="4" customWidth="1"/>
    <col min="3" max="3" width="16.7265625" style="4" customWidth="1"/>
    <col min="4" max="4" width="9.54296875" style="4" customWidth="1"/>
    <col min="5" max="5" width="8.7265625" style="4"/>
    <col min="6" max="8" width="10.7265625" style="4" customWidth="1"/>
    <col min="9" max="9" width="8.7265625" style="4"/>
    <col min="10" max="12" width="10.7265625" style="4" customWidth="1"/>
    <col min="13" max="13" width="8.7265625" style="4"/>
    <col min="14" max="16" width="10.7265625" style="4" customWidth="1"/>
    <col min="17" max="18" width="9.6328125" style="4" customWidth="1"/>
    <col min="19" max="16384" width="8.7265625" style="4"/>
  </cols>
  <sheetData>
    <row r="1" spans="1:18" x14ac:dyDescent="0.35">
      <c r="B1" s="13" t="s">
        <v>22</v>
      </c>
    </row>
    <row r="2" spans="1:18" s="37" customFormat="1" ht="24.5" customHeight="1" x14ac:dyDescent="0.35">
      <c r="B2" s="37" t="s">
        <v>23</v>
      </c>
    </row>
    <row r="3" spans="1:18" ht="15" thickBot="1" x14ac:dyDescent="0.4">
      <c r="A3" s="1" t="s">
        <v>12</v>
      </c>
      <c r="B3" s="1" t="s">
        <v>13</v>
      </c>
      <c r="C3" s="2" t="s">
        <v>14</v>
      </c>
      <c r="D3" s="2" t="s">
        <v>15</v>
      </c>
      <c r="E3" s="3" t="s">
        <v>0</v>
      </c>
      <c r="F3" s="20"/>
      <c r="G3" s="20"/>
      <c r="H3" s="3"/>
      <c r="I3" s="3" t="s">
        <v>1</v>
      </c>
      <c r="J3" s="20"/>
      <c r="K3" s="20"/>
      <c r="L3" s="3"/>
      <c r="M3" s="3" t="s">
        <v>2</v>
      </c>
      <c r="N3" s="20"/>
      <c r="O3" s="20"/>
      <c r="P3" s="3"/>
      <c r="Q3" s="1" t="s">
        <v>16</v>
      </c>
      <c r="R3" s="1" t="s">
        <v>17</v>
      </c>
    </row>
    <row r="4" spans="1:18" s="5" customFormat="1" x14ac:dyDescent="0.35">
      <c r="A4" s="1" t="s">
        <v>12</v>
      </c>
      <c r="B4" s="1" t="s">
        <v>13</v>
      </c>
      <c r="C4" s="2" t="s">
        <v>14</v>
      </c>
      <c r="D4" s="2" t="s">
        <v>15</v>
      </c>
      <c r="E4" s="17" t="s">
        <v>18</v>
      </c>
      <c r="F4" s="21" t="s">
        <v>19</v>
      </c>
      <c r="G4" s="22"/>
      <c r="H4" s="19" t="s">
        <v>20</v>
      </c>
      <c r="I4" s="17" t="s">
        <v>18</v>
      </c>
      <c r="J4" s="21" t="s">
        <v>19</v>
      </c>
      <c r="K4" s="22"/>
      <c r="L4" s="19" t="s">
        <v>20</v>
      </c>
      <c r="M4" s="17" t="s">
        <v>18</v>
      </c>
      <c r="N4" s="21" t="s">
        <v>19</v>
      </c>
      <c r="O4" s="22"/>
      <c r="P4" s="19" t="s">
        <v>21</v>
      </c>
      <c r="Q4" s="1" t="s">
        <v>16</v>
      </c>
      <c r="R4" s="1" t="s">
        <v>17</v>
      </c>
    </row>
    <row r="5" spans="1:18" s="5" customFormat="1" x14ac:dyDescent="0.35">
      <c r="A5" s="1" t="s">
        <v>12</v>
      </c>
      <c r="B5" s="1" t="s">
        <v>13</v>
      </c>
      <c r="C5" s="2" t="s">
        <v>14</v>
      </c>
      <c r="D5" s="2" t="s">
        <v>15</v>
      </c>
      <c r="E5" s="17" t="s">
        <v>18</v>
      </c>
      <c r="F5" s="23" t="s">
        <v>3</v>
      </c>
      <c r="G5" s="24" t="s">
        <v>4</v>
      </c>
      <c r="H5" s="19" t="s">
        <v>20</v>
      </c>
      <c r="I5" s="17" t="s">
        <v>18</v>
      </c>
      <c r="J5" s="23" t="s">
        <v>3</v>
      </c>
      <c r="K5" s="24" t="s">
        <v>4</v>
      </c>
      <c r="L5" s="19" t="s">
        <v>20</v>
      </c>
      <c r="M5" s="17" t="s">
        <v>18</v>
      </c>
      <c r="N5" s="23" t="s">
        <v>3</v>
      </c>
      <c r="O5" s="24" t="s">
        <v>4</v>
      </c>
      <c r="P5" s="19" t="s">
        <v>21</v>
      </c>
      <c r="Q5" s="1" t="s">
        <v>16</v>
      </c>
      <c r="R5" s="1" t="s">
        <v>17</v>
      </c>
    </row>
    <row r="6" spans="1:18" s="5" customFormat="1" x14ac:dyDescent="0.35">
      <c r="A6" s="11">
        <v>1</v>
      </c>
      <c r="B6" s="8" t="s">
        <v>6</v>
      </c>
      <c r="C6" s="7">
        <v>12</v>
      </c>
      <c r="D6" s="7">
        <v>63</v>
      </c>
      <c r="E6" s="18">
        <v>506</v>
      </c>
      <c r="F6" s="25">
        <v>69332</v>
      </c>
      <c r="G6" s="26">
        <v>65373</v>
      </c>
      <c r="H6" s="6">
        <f>F6+G6</f>
        <v>134705</v>
      </c>
      <c r="I6" s="18">
        <v>486</v>
      </c>
      <c r="J6" s="25">
        <v>62661</v>
      </c>
      <c r="K6" s="26">
        <v>59273</v>
      </c>
      <c r="L6" s="6">
        <f>J6+K6</f>
        <v>121934</v>
      </c>
      <c r="M6" s="18">
        <v>452</v>
      </c>
      <c r="N6" s="25">
        <v>57754</v>
      </c>
      <c r="O6" s="26">
        <v>54793</v>
      </c>
      <c r="P6" s="6">
        <f>N6+O6</f>
        <v>112547</v>
      </c>
      <c r="Q6" s="12">
        <f>P6-L6</f>
        <v>-9387</v>
      </c>
      <c r="R6" s="12">
        <f>M6-I6</f>
        <v>-34</v>
      </c>
    </row>
    <row r="7" spans="1:18" s="5" customFormat="1" x14ac:dyDescent="0.35">
      <c r="A7" s="11">
        <v>2</v>
      </c>
      <c r="B7" s="8" t="s">
        <v>7</v>
      </c>
      <c r="C7" s="7">
        <v>11</v>
      </c>
      <c r="D7" s="7">
        <v>101</v>
      </c>
      <c r="E7" s="18">
        <v>835</v>
      </c>
      <c r="F7" s="25">
        <v>96979</v>
      </c>
      <c r="G7" s="26">
        <v>93291</v>
      </c>
      <c r="H7" s="6">
        <f t="shared" ref="H7:H12" si="0">F7+G7</f>
        <v>190270</v>
      </c>
      <c r="I7" s="18">
        <v>836</v>
      </c>
      <c r="J7" s="25">
        <v>96038</v>
      </c>
      <c r="K7" s="26">
        <v>93307</v>
      </c>
      <c r="L7" s="6">
        <f t="shared" ref="L7:L11" si="1">J7+K7</f>
        <v>189345</v>
      </c>
      <c r="M7" s="18">
        <v>836</v>
      </c>
      <c r="N7" s="25">
        <v>95903</v>
      </c>
      <c r="O7" s="26">
        <v>93264</v>
      </c>
      <c r="P7" s="6">
        <f t="shared" ref="P7:P12" si="2">N7+O7</f>
        <v>189167</v>
      </c>
      <c r="Q7" s="12">
        <f t="shared" ref="Q7:Q12" si="3">P7-L7</f>
        <v>-178</v>
      </c>
      <c r="R7" s="12">
        <f>M7-I7</f>
        <v>0</v>
      </c>
    </row>
    <row r="8" spans="1:18" s="5" customFormat="1" x14ac:dyDescent="0.35">
      <c r="A8" s="11">
        <v>3</v>
      </c>
      <c r="B8" s="8" t="s">
        <v>8</v>
      </c>
      <c r="C8" s="7">
        <v>17</v>
      </c>
      <c r="D8" s="7">
        <v>181</v>
      </c>
      <c r="E8" s="18">
        <v>600</v>
      </c>
      <c r="F8" s="25">
        <v>62052</v>
      </c>
      <c r="G8" s="26">
        <v>59170</v>
      </c>
      <c r="H8" s="6">
        <f t="shared" si="0"/>
        <v>121222</v>
      </c>
      <c r="I8" s="18">
        <v>600</v>
      </c>
      <c r="J8" s="25">
        <v>61389</v>
      </c>
      <c r="K8" s="26">
        <v>58638</v>
      </c>
      <c r="L8" s="6">
        <f t="shared" si="1"/>
        <v>120027</v>
      </c>
      <c r="M8" s="18">
        <v>600</v>
      </c>
      <c r="N8" s="25">
        <v>61408</v>
      </c>
      <c r="O8" s="26">
        <v>58605</v>
      </c>
      <c r="P8" s="6">
        <f t="shared" si="2"/>
        <v>120013</v>
      </c>
      <c r="Q8" s="12">
        <f t="shared" si="3"/>
        <v>-14</v>
      </c>
      <c r="R8" s="12">
        <f t="shared" ref="R8:R12" si="4">M8-I8</f>
        <v>0</v>
      </c>
    </row>
    <row r="9" spans="1:18" s="5" customFormat="1" x14ac:dyDescent="0.35">
      <c r="A9" s="11">
        <v>4</v>
      </c>
      <c r="B9" s="8" t="s">
        <v>9</v>
      </c>
      <c r="C9" s="7">
        <v>16</v>
      </c>
      <c r="D9" s="7">
        <v>167</v>
      </c>
      <c r="E9" s="18">
        <v>1359</v>
      </c>
      <c r="F9" s="25">
        <v>172443</v>
      </c>
      <c r="G9" s="26">
        <v>176698</v>
      </c>
      <c r="H9" s="6">
        <f t="shared" si="0"/>
        <v>349141</v>
      </c>
      <c r="I9" s="18">
        <v>1362</v>
      </c>
      <c r="J9" s="25">
        <v>171140</v>
      </c>
      <c r="K9" s="26">
        <v>175631</v>
      </c>
      <c r="L9" s="6">
        <f t="shared" si="1"/>
        <v>346771</v>
      </c>
      <c r="M9" s="18">
        <v>1362</v>
      </c>
      <c r="N9" s="25">
        <v>170372</v>
      </c>
      <c r="O9" s="26">
        <v>174909</v>
      </c>
      <c r="P9" s="6">
        <f t="shared" si="2"/>
        <v>345281</v>
      </c>
      <c r="Q9" s="12">
        <f t="shared" si="3"/>
        <v>-1490</v>
      </c>
      <c r="R9" s="12">
        <f t="shared" si="4"/>
        <v>0</v>
      </c>
    </row>
    <row r="10" spans="1:18" s="5" customFormat="1" x14ac:dyDescent="0.35">
      <c r="A10" s="11">
        <v>5</v>
      </c>
      <c r="B10" s="8" t="s">
        <v>10</v>
      </c>
      <c r="C10" s="7">
        <v>8</v>
      </c>
      <c r="D10" s="7">
        <v>82</v>
      </c>
      <c r="E10" s="18">
        <v>554</v>
      </c>
      <c r="F10" s="25">
        <v>61391</v>
      </c>
      <c r="G10" s="26">
        <v>63509</v>
      </c>
      <c r="H10" s="6">
        <f t="shared" si="0"/>
        <v>124900</v>
      </c>
      <c r="I10" s="18">
        <v>554</v>
      </c>
      <c r="J10" s="25">
        <v>61136</v>
      </c>
      <c r="K10" s="26">
        <v>63367</v>
      </c>
      <c r="L10" s="6">
        <f t="shared" si="1"/>
        <v>124503</v>
      </c>
      <c r="M10" s="18">
        <v>554</v>
      </c>
      <c r="N10" s="25">
        <v>61099</v>
      </c>
      <c r="O10" s="26">
        <v>63344</v>
      </c>
      <c r="P10" s="6">
        <f t="shared" si="2"/>
        <v>124443</v>
      </c>
      <c r="Q10" s="12">
        <f t="shared" si="3"/>
        <v>-60</v>
      </c>
      <c r="R10" s="12">
        <f t="shared" si="4"/>
        <v>0</v>
      </c>
    </row>
    <row r="11" spans="1:18" s="5" customFormat="1" ht="15" thickBot="1" x14ac:dyDescent="0.4">
      <c r="A11" s="11">
        <v>6</v>
      </c>
      <c r="B11" s="8" t="s">
        <v>11</v>
      </c>
      <c r="C11" s="7">
        <v>5</v>
      </c>
      <c r="D11" s="7">
        <v>54</v>
      </c>
      <c r="E11" s="18">
        <v>415</v>
      </c>
      <c r="F11" s="27">
        <v>49674</v>
      </c>
      <c r="G11" s="28">
        <v>47529</v>
      </c>
      <c r="H11" s="6">
        <f t="shared" si="0"/>
        <v>97203</v>
      </c>
      <c r="I11" s="18">
        <v>415</v>
      </c>
      <c r="J11" s="25">
        <v>49466</v>
      </c>
      <c r="K11" s="26">
        <v>47367</v>
      </c>
      <c r="L11" s="6">
        <f t="shared" si="1"/>
        <v>96833</v>
      </c>
      <c r="M11" s="18">
        <v>415</v>
      </c>
      <c r="N11" s="25">
        <v>48124</v>
      </c>
      <c r="O11" s="26">
        <v>46185</v>
      </c>
      <c r="P11" s="6">
        <f t="shared" si="2"/>
        <v>94309</v>
      </c>
      <c r="Q11" s="12">
        <f t="shared" si="3"/>
        <v>-2524</v>
      </c>
      <c r="R11" s="12">
        <f t="shared" si="4"/>
        <v>0</v>
      </c>
    </row>
    <row r="12" spans="1:18" s="13" customFormat="1" ht="15" thickBot="1" x14ac:dyDescent="0.4">
      <c r="A12" s="16"/>
      <c r="B12" s="14"/>
      <c r="C12" s="14">
        <f>SUM(C6:C11)</f>
        <v>69</v>
      </c>
      <c r="D12" s="14">
        <f t="shared" ref="D12:G12" si="5">SUM(D6:D11)</f>
        <v>648</v>
      </c>
      <c r="E12" s="29">
        <f t="shared" si="5"/>
        <v>4269</v>
      </c>
      <c r="F12" s="35">
        <f t="shared" si="5"/>
        <v>511871</v>
      </c>
      <c r="G12" s="36">
        <f t="shared" si="5"/>
        <v>505570</v>
      </c>
      <c r="H12" s="34">
        <f t="shared" si="0"/>
        <v>1017441</v>
      </c>
      <c r="I12" s="29">
        <f>SUM(I6:I11)</f>
        <v>4253</v>
      </c>
      <c r="J12" s="32">
        <f t="shared" ref="J12:L12" si="6">SUM(J6:J11)</f>
        <v>501830</v>
      </c>
      <c r="K12" s="33">
        <f t="shared" si="6"/>
        <v>497583</v>
      </c>
      <c r="L12" s="30">
        <f t="shared" si="6"/>
        <v>999413</v>
      </c>
      <c r="M12" s="29">
        <f>SUM(M6:M11)</f>
        <v>4219</v>
      </c>
      <c r="N12" s="32">
        <f t="shared" ref="N12:O12" si="7">SUM(N6:N11)</f>
        <v>494660</v>
      </c>
      <c r="O12" s="33">
        <f t="shared" si="7"/>
        <v>491100</v>
      </c>
      <c r="P12" s="34">
        <f t="shared" si="2"/>
        <v>985760</v>
      </c>
      <c r="Q12" s="15">
        <f t="shared" si="3"/>
        <v>-13653</v>
      </c>
      <c r="R12" s="15">
        <f t="shared" si="4"/>
        <v>-34</v>
      </c>
    </row>
    <row r="13" spans="1:18" x14ac:dyDescent="0.35">
      <c r="A13" s="9" t="s">
        <v>5</v>
      </c>
      <c r="B13" s="9"/>
      <c r="C13" s="10"/>
      <c r="D13" s="10"/>
      <c r="E13" s="10"/>
      <c r="F13" s="31"/>
      <c r="G13" s="31"/>
      <c r="H13" s="10"/>
      <c r="I13" s="10"/>
      <c r="J13" s="31"/>
      <c r="K13" s="31"/>
      <c r="L13" s="10"/>
      <c r="M13" s="10"/>
      <c r="N13" s="31"/>
      <c r="O13" s="31"/>
      <c r="P13" s="10"/>
      <c r="Q13" s="10"/>
      <c r="R13" s="10"/>
    </row>
  </sheetData>
  <mergeCells count="19">
    <mergeCell ref="N4:O4"/>
    <mergeCell ref="P4:P5"/>
    <mergeCell ref="A13:B13"/>
    <mergeCell ref="M3:P3"/>
    <mergeCell ref="Q3:Q5"/>
    <mergeCell ref="R3:R5"/>
    <mergeCell ref="E4:E5"/>
    <mergeCell ref="F4:G4"/>
    <mergeCell ref="H4:H5"/>
    <mergeCell ref="I4:I5"/>
    <mergeCell ref="J4:K4"/>
    <mergeCell ref="L4:L5"/>
    <mergeCell ref="M4:M5"/>
    <mergeCell ref="A3:A5"/>
    <mergeCell ref="B3:B5"/>
    <mergeCell ref="C3:C5"/>
    <mergeCell ref="D3:D5"/>
    <mergeCell ref="E3:H3"/>
    <mergeCell ref="I3:L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sigarbataragoa.88@gmail.com</dc:creator>
  <cp:lastModifiedBy>sigarbataragoa.88@gmail.com</cp:lastModifiedBy>
  <dcterms:created xsi:type="dcterms:W3CDTF">2025-09-02T04:04:07Z</dcterms:created>
  <dcterms:modified xsi:type="dcterms:W3CDTF">2025-09-02T04:52:37Z</dcterms:modified>
</cp:coreProperties>
</file>