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\"/>
    </mc:Choice>
  </mc:AlternateContent>
  <xr:revisionPtr revIDLastSave="0" documentId="13_ncr:1_{DF8C1E36-7808-46B7-8102-B870FEFFA441}" xr6:coauthVersionLast="47" xr6:coauthVersionMax="47" xr10:uidLastSave="{00000000-0000-0000-0000-000000000000}"/>
  <bookViews>
    <workbookView xWindow="-120" yWindow="-120" windowWidth="29040" windowHeight="15720" xr2:uid="{49443FE5-3ABC-4211-9B13-FA63A95122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N27" i="1"/>
  <c r="M27" i="1"/>
  <c r="K27" i="1"/>
  <c r="J27" i="1"/>
  <c r="I27" i="1"/>
  <c r="G27" i="1"/>
  <c r="F27" i="1"/>
  <c r="E27" i="1"/>
  <c r="D27" i="1"/>
  <c r="C27" i="1"/>
  <c r="R26" i="1"/>
  <c r="P26" i="1"/>
  <c r="L26" i="1"/>
  <c r="H26" i="1"/>
  <c r="R25" i="1"/>
  <c r="P25" i="1"/>
  <c r="L25" i="1"/>
  <c r="H25" i="1"/>
  <c r="R24" i="1"/>
  <c r="P24" i="1"/>
  <c r="L24" i="1"/>
  <c r="H24" i="1"/>
  <c r="R23" i="1"/>
  <c r="P23" i="1"/>
  <c r="L23" i="1"/>
  <c r="Q23" i="1" s="1"/>
  <c r="H23" i="1"/>
  <c r="R22" i="1"/>
  <c r="P22" i="1"/>
  <c r="L22" i="1"/>
  <c r="H22" i="1"/>
  <c r="R21" i="1"/>
  <c r="P21" i="1"/>
  <c r="L21" i="1"/>
  <c r="H21" i="1"/>
  <c r="R20" i="1"/>
  <c r="P20" i="1"/>
  <c r="L20" i="1"/>
  <c r="H20" i="1"/>
  <c r="R19" i="1"/>
  <c r="P19" i="1"/>
  <c r="L19" i="1"/>
  <c r="H19" i="1"/>
  <c r="R18" i="1"/>
  <c r="P18" i="1"/>
  <c r="L18" i="1"/>
  <c r="H18" i="1"/>
  <c r="R17" i="1"/>
  <c r="P17" i="1"/>
  <c r="L17" i="1"/>
  <c r="H17" i="1"/>
  <c r="R16" i="1"/>
  <c r="P16" i="1"/>
  <c r="L16" i="1"/>
  <c r="H16" i="1"/>
  <c r="R15" i="1"/>
  <c r="P15" i="1"/>
  <c r="L15" i="1"/>
  <c r="H15" i="1"/>
  <c r="R14" i="1"/>
  <c r="P14" i="1"/>
  <c r="L14" i="1"/>
  <c r="H14" i="1"/>
  <c r="R27" i="1" l="1"/>
  <c r="Q16" i="1"/>
  <c r="Q20" i="1"/>
  <c r="Q25" i="1"/>
  <c r="Q26" i="1"/>
  <c r="Q22" i="1"/>
  <c r="H27" i="1"/>
  <c r="L27" i="1"/>
  <c r="Q14" i="1"/>
  <c r="Q24" i="1"/>
  <c r="Q15" i="1"/>
  <c r="Q18" i="1"/>
  <c r="Q19" i="1"/>
  <c r="Q21" i="1"/>
  <c r="Q17" i="1"/>
  <c r="P27" i="1"/>
  <c r="Q27" i="1" l="1"/>
</calcChain>
</file>

<file path=xl/sharedStrings.xml><?xml version="1.0" encoding="utf-8"?>
<sst xmlns="http://schemas.openxmlformats.org/spreadsheetml/2006/main" count="46" uniqueCount="38">
  <si>
    <t>NO.</t>
  </si>
  <si>
    <t>KAB/KOTA</t>
  </si>
  <si>
    <t>JUMLAH KECAMATAN</t>
  </si>
  <si>
    <t>JUMLAH KEL/DESA</t>
  </si>
  <si>
    <t>SELISIH DPT-DPSHP</t>
  </si>
  <si>
    <t>SELISIH TPS DPT-DPSHP</t>
  </si>
  <si>
    <t>JUMLAH TPS</t>
  </si>
  <si>
    <t>JUMLAH PEMILIH</t>
  </si>
  <si>
    <t>JUMLAH DPS L+P</t>
  </si>
  <si>
    <t>JUMLAH DPSHP L+P</t>
  </si>
  <si>
    <t>JUMLAH DPT L+P</t>
  </si>
  <si>
    <t>L</t>
  </si>
  <si>
    <t>P</t>
  </si>
  <si>
    <t>BANGGAI</t>
  </si>
  <si>
    <t>POSO</t>
  </si>
  <si>
    <t>DONGGALA</t>
  </si>
  <si>
    <t>TOLI-TOLI</t>
  </si>
  <si>
    <t>BUOL</t>
  </si>
  <si>
    <t>MOROWALI</t>
  </si>
  <si>
    <t>BANGGAI KEPULAUAN</t>
  </si>
  <si>
    <t>PARIGI MOUTONG</t>
  </si>
  <si>
    <t>TOJO UNA-UNA</t>
  </si>
  <si>
    <t>SIGI</t>
  </si>
  <si>
    <t>BANGGAI LAUT</t>
  </si>
  <si>
    <t>MOROWALI UTARA</t>
  </si>
  <si>
    <t>KOTA PALU</t>
  </si>
  <si>
    <t>TOTAL</t>
  </si>
  <si>
    <t>REKAPITULASI DATA PEMILIH PADA PEMILU TAHUN 2024</t>
  </si>
  <si>
    <t>PROVINSI SULAWESI  TENGAH</t>
  </si>
  <si>
    <t>Daftar Pemilih Sementara (DPS) ditetapkan pada pleno rekapitulasi tingkat provinsi pada tanggal 13 April 2023</t>
  </si>
  <si>
    <t>KETERANGAN:</t>
  </si>
  <si>
    <t>Daftar Pemilih Sementara Hasil Perbaikan (DPSHP) ditetapkan pada pleno rekapitulasi tingkat Kabupaten/Kota pada bulan Mei tahun 2023</t>
  </si>
  <si>
    <t>Daftar Pemilih Tetap (DPT) ditetapkan pada pleno rekapitulasi tingkat provinsi pada tanggal 27 Juni 2023</t>
  </si>
  <si>
    <t>DPS</t>
  </si>
  <si>
    <t>DPSHP</t>
  </si>
  <si>
    <t>DPT</t>
  </si>
  <si>
    <t xml:space="preserve">PROVINSI: </t>
  </si>
  <si>
    <t>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</si>
</sst>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2" fillId="0" borderId="1" xfId="0" applyNumberFormat="1" applyFont="1" applyBorder="1"/>
    <xf numFmtId="3" fontId="2" fillId="0" borderId="5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6" xfId="0" applyNumberFormat="1" applyFont="1" applyBorder="1"/>
    <xf numFmtId="3" fontId="2" fillId="0" borderId="5" xfId="0" applyNumberFormat="1" applyFont="1" applyBorder="1" applyAlignment="1">
      <alignment vertical="center"/>
    </xf>
    <xf numFmtId="3" fontId="4" fillId="0" borderId="5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Alignment="1"/>
    <xf numFmtId="3" fontId="2" fillId="0" borderId="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155865</xdr:colOff>
      <xdr:row>0</xdr:row>
      <xdr:rowOff>0</xdr:rowOff>
    </xdr:from>
    <xdr:to>
      <xdr:col>2</xdr:col>
      <xdr:colOff>623456</xdr:colOff>
      <xdr:row>4</xdr:row>
      <xdr:rowOff>34637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D2EE6-A387-A5E0-13C1-376B77E48E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5" y="0"/>
          <a:ext cx="2415886" cy="7966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A9B0-D17B-411F-832E-D947F4EE6100}">
  <sheetPr>
    <pageSetUpPr fitToPage="1"/>
  </sheetPr>
  <dimension ref="A2:R32"/>
  <sheetViews>
    <sheetView tabSelected="1" zoomScale="110" zoomScaleNormal="110" workbookViewId="0">
      <selection activeCell="G24" sqref="G24"/>
    </sheetView>
  </sheetViews>
  <sheetFormatPr defaultRowHeight="15" x14ac:dyDescent="0.25"/>
  <cols>
    <col min="1" max="1" width="4.85546875" customWidth="1"/>
    <col min="2" max="2" width="24.42578125" customWidth="1"/>
    <col min="3" max="3" width="14.85546875" style="54" customWidth="1"/>
    <col min="4" max="4" width="10.7109375" style="54" customWidth="1"/>
    <col min="5" max="5" width="13" customWidth="1"/>
    <col min="6" max="6" width="11.85546875" customWidth="1"/>
    <col min="7" max="7" width="13.85546875" customWidth="1"/>
    <col min="8" max="8" width="15.85546875" customWidth="1"/>
    <col min="9" max="11" width="12.42578125" customWidth="1"/>
    <col min="12" max="12" width="17.28515625" customWidth="1"/>
    <col min="13" max="13" width="13.85546875" customWidth="1"/>
    <col min="14" max="14" width="11.85546875" customWidth="1"/>
    <col min="15" max="15" width="11.7109375" customWidth="1"/>
    <col min="16" max="16" width="18.42578125" customWidth="1"/>
    <col min="17" max="17" width="10.85546875" customWidth="1"/>
    <col min="18" max="18" width="12.42578125" customWidth="1"/>
  </cols>
  <sheetData>
    <row r="2" spans="1:18" x14ac:dyDescent="0.25"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6" spans="1:18" ht="18.75" x14ac:dyDescent="0.25">
      <c r="C6" s="55" t="s">
        <v>27</v>
      </c>
      <c r="D6" s="55"/>
      <c r="E6" s="55"/>
      <c r="F6" s="55"/>
      <c r="G6" s="55"/>
      <c r="H6" s="55"/>
      <c r="I6" s="55"/>
      <c r="J6" s="55"/>
      <c r="K6" s="55"/>
      <c r="L6" s="58"/>
      <c r="M6" s="58"/>
      <c r="N6" s="58"/>
      <c r="O6" s="58"/>
    </row>
    <row r="7" spans="1:18" ht="18.75" x14ac:dyDescent="0.3">
      <c r="C7" s="56" t="s">
        <v>28</v>
      </c>
      <c r="D7" s="56"/>
      <c r="E7" s="56"/>
      <c r="F7" s="56"/>
      <c r="G7" s="56"/>
      <c r="H7" s="56"/>
      <c r="I7" s="56"/>
      <c r="J7" s="56"/>
      <c r="K7" s="56"/>
      <c r="L7" s="59"/>
      <c r="M7" s="59"/>
      <c r="N7" s="59"/>
      <c r="O7" s="59"/>
    </row>
    <row r="8" spans="1:18" ht="18.75" x14ac:dyDescent="0.3">
      <c r="C8" s="57"/>
      <c r="D8" s="57"/>
      <c r="E8" s="57"/>
      <c r="F8" s="57"/>
      <c r="G8" s="57"/>
      <c r="H8" s="57"/>
      <c r="I8" s="57"/>
      <c r="J8" s="57"/>
      <c r="K8" s="57"/>
      <c r="L8" s="59"/>
      <c r="M8" s="59"/>
      <c r="N8" s="59"/>
      <c r="O8" s="59"/>
    </row>
    <row r="9" spans="1:18" ht="18.75" x14ac:dyDescent="0.3">
      <c r="B9" s="61" t="s">
        <v>36</v>
      </c>
      <c r="C9" s="61" t="s">
        <v>37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8" ht="15.75" thickBot="1" x14ac:dyDescent="0.3"/>
    <row r="11" spans="1:18" ht="15.75" x14ac:dyDescent="0.25">
      <c r="A11" s="30" t="s">
        <v>0</v>
      </c>
      <c r="B11" s="41" t="s">
        <v>1</v>
      </c>
      <c r="C11" s="41" t="s">
        <v>2</v>
      </c>
      <c r="D11" s="32" t="s">
        <v>3</v>
      </c>
      <c r="E11" s="43" t="s">
        <v>33</v>
      </c>
      <c r="F11" s="44"/>
      <c r="G11" s="44"/>
      <c r="H11" s="45"/>
      <c r="I11" s="46" t="s">
        <v>34</v>
      </c>
      <c r="J11" s="47"/>
      <c r="K11" s="47"/>
      <c r="L11" s="48"/>
      <c r="M11" s="27" t="s">
        <v>35</v>
      </c>
      <c r="N11" s="28"/>
      <c r="O11" s="28"/>
      <c r="P11" s="29"/>
      <c r="Q11" s="30" t="s">
        <v>4</v>
      </c>
      <c r="R11" s="32" t="s">
        <v>5</v>
      </c>
    </row>
    <row r="12" spans="1:18" ht="15.75" x14ac:dyDescent="0.25">
      <c r="A12" s="31"/>
      <c r="B12" s="42"/>
      <c r="C12" s="42"/>
      <c r="D12" s="33"/>
      <c r="E12" s="34" t="s">
        <v>6</v>
      </c>
      <c r="F12" s="35" t="s">
        <v>7</v>
      </c>
      <c r="G12" s="35"/>
      <c r="H12" s="36" t="s">
        <v>8</v>
      </c>
      <c r="I12" s="37" t="s">
        <v>6</v>
      </c>
      <c r="J12" s="38" t="s">
        <v>7</v>
      </c>
      <c r="K12" s="38"/>
      <c r="L12" s="39" t="s">
        <v>9</v>
      </c>
      <c r="M12" s="40" t="s">
        <v>6</v>
      </c>
      <c r="N12" s="23" t="s">
        <v>7</v>
      </c>
      <c r="O12" s="23"/>
      <c r="P12" s="24" t="s">
        <v>10</v>
      </c>
      <c r="Q12" s="31"/>
      <c r="R12" s="33"/>
    </row>
    <row r="13" spans="1:18" ht="15.75" x14ac:dyDescent="0.25">
      <c r="A13" s="31"/>
      <c r="B13" s="42"/>
      <c r="C13" s="42"/>
      <c r="D13" s="33"/>
      <c r="E13" s="34"/>
      <c r="F13" s="20" t="s">
        <v>11</v>
      </c>
      <c r="G13" s="20" t="s">
        <v>12</v>
      </c>
      <c r="H13" s="36"/>
      <c r="I13" s="37"/>
      <c r="J13" s="21" t="s">
        <v>11</v>
      </c>
      <c r="K13" s="21" t="s">
        <v>12</v>
      </c>
      <c r="L13" s="39"/>
      <c r="M13" s="40"/>
      <c r="N13" s="22" t="s">
        <v>11</v>
      </c>
      <c r="O13" s="22" t="s">
        <v>12</v>
      </c>
      <c r="P13" s="24"/>
      <c r="Q13" s="31"/>
      <c r="R13" s="33"/>
    </row>
    <row r="14" spans="1:18" ht="15.75" x14ac:dyDescent="0.25">
      <c r="A14" s="19">
        <v>1</v>
      </c>
      <c r="B14" s="1" t="s">
        <v>13</v>
      </c>
      <c r="C14" s="50">
        <v>23</v>
      </c>
      <c r="D14" s="51">
        <v>337</v>
      </c>
      <c r="E14" s="6">
        <v>1211</v>
      </c>
      <c r="F14" s="7">
        <v>138092</v>
      </c>
      <c r="G14" s="7">
        <v>135750</v>
      </c>
      <c r="H14" s="8">
        <f>SUM(F14:G14)</f>
        <v>273842</v>
      </c>
      <c r="I14" s="9">
        <v>1211</v>
      </c>
      <c r="J14" s="5">
        <v>136969</v>
      </c>
      <c r="K14" s="5">
        <v>134699</v>
      </c>
      <c r="L14" s="8">
        <f>SUM(J14:K14)</f>
        <v>271668</v>
      </c>
      <c r="M14" s="10">
        <v>1211</v>
      </c>
      <c r="N14" s="11">
        <v>136858</v>
      </c>
      <c r="O14" s="11">
        <v>134581</v>
      </c>
      <c r="P14" s="8">
        <f>SUM(N14:O14)</f>
        <v>271439</v>
      </c>
      <c r="Q14" s="17">
        <f>P14-L14</f>
        <v>-229</v>
      </c>
      <c r="R14" s="18">
        <f>M14-I14</f>
        <v>0</v>
      </c>
    </row>
    <row r="15" spans="1:18" ht="15.75" x14ac:dyDescent="0.25">
      <c r="A15" s="19">
        <v>2</v>
      </c>
      <c r="B15" s="2" t="s">
        <v>14</v>
      </c>
      <c r="C15" s="50">
        <v>19</v>
      </c>
      <c r="D15" s="51">
        <v>170</v>
      </c>
      <c r="E15" s="6">
        <v>820</v>
      </c>
      <c r="F15" s="12">
        <v>92459</v>
      </c>
      <c r="G15" s="12">
        <v>90305</v>
      </c>
      <c r="H15" s="8">
        <f t="shared" ref="H15:H26" si="0">SUM(F15:G15)</f>
        <v>182764</v>
      </c>
      <c r="I15" s="9">
        <v>810</v>
      </c>
      <c r="J15" s="5">
        <v>90805</v>
      </c>
      <c r="K15" s="5">
        <v>88825</v>
      </c>
      <c r="L15" s="8">
        <f>SUM(J15:K15)</f>
        <v>179630</v>
      </c>
      <c r="M15" s="10">
        <v>803</v>
      </c>
      <c r="N15" s="13">
        <v>90465</v>
      </c>
      <c r="O15" s="13">
        <v>88534</v>
      </c>
      <c r="P15" s="8">
        <f>SUM(N15:O15)</f>
        <v>178999</v>
      </c>
      <c r="Q15" s="17">
        <f t="shared" ref="Q15:Q26" si="1">P15-L15</f>
        <v>-631</v>
      </c>
      <c r="R15" s="18">
        <f>M15-I15</f>
        <v>-7</v>
      </c>
    </row>
    <row r="16" spans="1:18" ht="15.75" x14ac:dyDescent="0.25">
      <c r="A16" s="19">
        <v>3</v>
      </c>
      <c r="B16" s="2" t="s">
        <v>15</v>
      </c>
      <c r="C16" s="50">
        <v>16</v>
      </c>
      <c r="D16" s="51">
        <v>167</v>
      </c>
      <c r="E16" s="6">
        <v>914</v>
      </c>
      <c r="F16" s="7">
        <v>116752</v>
      </c>
      <c r="G16" s="7">
        <v>110478</v>
      </c>
      <c r="H16" s="8">
        <f t="shared" si="0"/>
        <v>227230</v>
      </c>
      <c r="I16" s="9">
        <v>914</v>
      </c>
      <c r="J16" s="5">
        <v>115653</v>
      </c>
      <c r="K16" s="5">
        <v>109745</v>
      </c>
      <c r="L16" s="8">
        <f t="shared" ref="L16:L26" si="2">SUM(J16:K16)</f>
        <v>225398</v>
      </c>
      <c r="M16" s="10">
        <v>915</v>
      </c>
      <c r="N16" s="11">
        <v>115375</v>
      </c>
      <c r="O16" s="11">
        <v>109511</v>
      </c>
      <c r="P16" s="8">
        <f t="shared" ref="P16:P26" si="3">SUM(N16:O16)</f>
        <v>224886</v>
      </c>
      <c r="Q16" s="17">
        <f t="shared" si="1"/>
        <v>-512</v>
      </c>
      <c r="R16" s="18">
        <f t="shared" ref="R16:R26" si="4">M16-I16</f>
        <v>1</v>
      </c>
    </row>
    <row r="17" spans="1:18" ht="15.75" x14ac:dyDescent="0.25">
      <c r="A17" s="19">
        <v>4</v>
      </c>
      <c r="B17" s="2" t="s">
        <v>16</v>
      </c>
      <c r="C17" s="50">
        <v>10</v>
      </c>
      <c r="D17" s="51">
        <v>109</v>
      </c>
      <c r="E17" s="6">
        <v>704</v>
      </c>
      <c r="F17" s="12">
        <v>82292</v>
      </c>
      <c r="G17" s="12">
        <v>80570</v>
      </c>
      <c r="H17" s="8">
        <f t="shared" si="0"/>
        <v>162862</v>
      </c>
      <c r="I17" s="9">
        <v>704</v>
      </c>
      <c r="J17" s="5">
        <v>84864</v>
      </c>
      <c r="K17" s="5">
        <v>83212</v>
      </c>
      <c r="L17" s="8">
        <f t="shared" si="2"/>
        <v>168076</v>
      </c>
      <c r="M17" s="10">
        <v>707</v>
      </c>
      <c r="N17" s="13">
        <v>84639</v>
      </c>
      <c r="O17" s="13">
        <v>82987</v>
      </c>
      <c r="P17" s="8">
        <f t="shared" si="3"/>
        <v>167626</v>
      </c>
      <c r="Q17" s="17">
        <f t="shared" si="1"/>
        <v>-450</v>
      </c>
      <c r="R17" s="18">
        <f t="shared" si="4"/>
        <v>3</v>
      </c>
    </row>
    <row r="18" spans="1:18" ht="15.75" x14ac:dyDescent="0.25">
      <c r="A18" s="19">
        <v>5</v>
      </c>
      <c r="B18" s="2" t="s">
        <v>17</v>
      </c>
      <c r="C18" s="50">
        <v>11</v>
      </c>
      <c r="D18" s="51">
        <v>115</v>
      </c>
      <c r="E18" s="6">
        <v>460</v>
      </c>
      <c r="F18" s="7">
        <v>56264</v>
      </c>
      <c r="G18" s="7">
        <v>53460</v>
      </c>
      <c r="H18" s="8">
        <f t="shared" si="0"/>
        <v>109724</v>
      </c>
      <c r="I18" s="9">
        <v>459</v>
      </c>
      <c r="J18" s="5">
        <v>56036</v>
      </c>
      <c r="K18" s="5">
        <v>53288</v>
      </c>
      <c r="L18" s="8">
        <f t="shared" si="2"/>
        <v>109324</v>
      </c>
      <c r="M18" s="10">
        <v>459</v>
      </c>
      <c r="N18" s="11">
        <v>55949</v>
      </c>
      <c r="O18" s="11">
        <v>53249</v>
      </c>
      <c r="P18" s="8">
        <f t="shared" si="3"/>
        <v>109198</v>
      </c>
      <c r="Q18" s="17">
        <f t="shared" si="1"/>
        <v>-126</v>
      </c>
      <c r="R18" s="18">
        <f t="shared" si="4"/>
        <v>0</v>
      </c>
    </row>
    <row r="19" spans="1:18" ht="15.75" x14ac:dyDescent="0.25">
      <c r="A19" s="19">
        <v>6</v>
      </c>
      <c r="B19" s="2" t="s">
        <v>18</v>
      </c>
      <c r="C19" s="50">
        <v>9</v>
      </c>
      <c r="D19" s="51">
        <v>133</v>
      </c>
      <c r="E19" s="6">
        <v>509</v>
      </c>
      <c r="F19" s="7">
        <v>69346</v>
      </c>
      <c r="G19" s="7">
        <v>57090</v>
      </c>
      <c r="H19" s="8">
        <f t="shared" si="0"/>
        <v>126436</v>
      </c>
      <c r="I19" s="9">
        <v>511</v>
      </c>
      <c r="J19" s="5">
        <v>68996</v>
      </c>
      <c r="K19" s="5">
        <v>56871</v>
      </c>
      <c r="L19" s="8">
        <f t="shared" si="2"/>
        <v>125867</v>
      </c>
      <c r="M19" s="10">
        <v>511</v>
      </c>
      <c r="N19" s="11">
        <v>68925</v>
      </c>
      <c r="O19" s="11">
        <v>56918</v>
      </c>
      <c r="P19" s="8">
        <f t="shared" si="3"/>
        <v>125843</v>
      </c>
      <c r="Q19" s="17">
        <f t="shared" si="1"/>
        <v>-24</v>
      </c>
      <c r="R19" s="18">
        <f t="shared" si="4"/>
        <v>0</v>
      </c>
    </row>
    <row r="20" spans="1:18" ht="15.75" x14ac:dyDescent="0.25">
      <c r="A20" s="19">
        <v>7</v>
      </c>
      <c r="B20" s="2" t="s">
        <v>19</v>
      </c>
      <c r="C20" s="50">
        <v>12</v>
      </c>
      <c r="D20" s="51">
        <v>144</v>
      </c>
      <c r="E20" s="6">
        <v>417</v>
      </c>
      <c r="F20" s="7">
        <v>45414</v>
      </c>
      <c r="G20" s="7">
        <v>44895</v>
      </c>
      <c r="H20" s="8">
        <f t="shared" si="0"/>
        <v>90309</v>
      </c>
      <c r="I20" s="9">
        <v>417</v>
      </c>
      <c r="J20" s="5">
        <v>45481</v>
      </c>
      <c r="K20" s="5">
        <v>44966</v>
      </c>
      <c r="L20" s="8">
        <f t="shared" si="2"/>
        <v>90447</v>
      </c>
      <c r="M20" s="10">
        <v>417</v>
      </c>
      <c r="N20" s="11">
        <v>45737</v>
      </c>
      <c r="O20" s="11">
        <v>45114</v>
      </c>
      <c r="P20" s="8">
        <f t="shared" si="3"/>
        <v>90851</v>
      </c>
      <c r="Q20" s="17">
        <f t="shared" si="1"/>
        <v>404</v>
      </c>
      <c r="R20" s="18">
        <f t="shared" si="4"/>
        <v>0</v>
      </c>
    </row>
    <row r="21" spans="1:18" ht="15.75" x14ac:dyDescent="0.25">
      <c r="A21" s="19">
        <v>8</v>
      </c>
      <c r="B21" s="2" t="s">
        <v>20</v>
      </c>
      <c r="C21" s="50">
        <v>23</v>
      </c>
      <c r="D21" s="51">
        <v>283</v>
      </c>
      <c r="E21" s="6">
        <v>1356</v>
      </c>
      <c r="F21" s="7">
        <v>166918</v>
      </c>
      <c r="G21" s="7">
        <v>160707</v>
      </c>
      <c r="H21" s="8">
        <f t="shared" si="0"/>
        <v>327625</v>
      </c>
      <c r="I21" s="9">
        <v>1357</v>
      </c>
      <c r="J21" s="5">
        <v>166887</v>
      </c>
      <c r="K21" s="5">
        <v>160380</v>
      </c>
      <c r="L21" s="8">
        <f t="shared" si="2"/>
        <v>327267</v>
      </c>
      <c r="M21" s="10">
        <v>1360</v>
      </c>
      <c r="N21" s="11">
        <v>166564</v>
      </c>
      <c r="O21" s="11">
        <v>160111</v>
      </c>
      <c r="P21" s="8">
        <f t="shared" si="3"/>
        <v>326675</v>
      </c>
      <c r="Q21" s="17">
        <f t="shared" si="1"/>
        <v>-592</v>
      </c>
      <c r="R21" s="18">
        <f t="shared" si="4"/>
        <v>3</v>
      </c>
    </row>
    <row r="22" spans="1:18" ht="15.75" x14ac:dyDescent="0.25">
      <c r="A22" s="19">
        <v>9</v>
      </c>
      <c r="B22" s="2" t="s">
        <v>21</v>
      </c>
      <c r="C22" s="50">
        <v>12</v>
      </c>
      <c r="D22" s="51">
        <v>146</v>
      </c>
      <c r="E22" s="6">
        <v>518</v>
      </c>
      <c r="F22" s="7">
        <v>61563</v>
      </c>
      <c r="G22" s="7">
        <v>58920</v>
      </c>
      <c r="H22" s="8">
        <f t="shared" si="0"/>
        <v>120483</v>
      </c>
      <c r="I22" s="9">
        <v>518</v>
      </c>
      <c r="J22" s="5">
        <v>61306</v>
      </c>
      <c r="K22" s="5">
        <v>58630</v>
      </c>
      <c r="L22" s="8">
        <f t="shared" si="2"/>
        <v>119936</v>
      </c>
      <c r="M22" s="10">
        <v>518</v>
      </c>
      <c r="N22" s="11">
        <v>61260</v>
      </c>
      <c r="O22" s="11">
        <v>58544</v>
      </c>
      <c r="P22" s="8">
        <f t="shared" si="3"/>
        <v>119804</v>
      </c>
      <c r="Q22" s="17">
        <f t="shared" si="1"/>
        <v>-132</v>
      </c>
      <c r="R22" s="18">
        <f t="shared" si="4"/>
        <v>0</v>
      </c>
    </row>
    <row r="23" spans="1:18" ht="15.75" x14ac:dyDescent="0.25">
      <c r="A23" s="19">
        <v>10</v>
      </c>
      <c r="B23" s="2" t="s">
        <v>22</v>
      </c>
      <c r="C23" s="50">
        <v>15</v>
      </c>
      <c r="D23" s="51">
        <v>176</v>
      </c>
      <c r="E23" s="6">
        <v>826</v>
      </c>
      <c r="F23" s="12">
        <v>96996</v>
      </c>
      <c r="G23" s="12">
        <v>94328</v>
      </c>
      <c r="H23" s="8">
        <f t="shared" si="0"/>
        <v>191324</v>
      </c>
      <c r="I23" s="9">
        <v>825</v>
      </c>
      <c r="J23" s="5">
        <v>96455</v>
      </c>
      <c r="K23" s="5">
        <v>93938</v>
      </c>
      <c r="L23" s="8">
        <f t="shared" si="2"/>
        <v>190393</v>
      </c>
      <c r="M23" s="10">
        <v>826</v>
      </c>
      <c r="N23" s="13">
        <v>96846</v>
      </c>
      <c r="O23" s="13">
        <v>94173</v>
      </c>
      <c r="P23" s="8">
        <f t="shared" si="3"/>
        <v>191019</v>
      </c>
      <c r="Q23" s="17">
        <f t="shared" si="1"/>
        <v>626</v>
      </c>
      <c r="R23" s="18">
        <f t="shared" si="4"/>
        <v>1</v>
      </c>
    </row>
    <row r="24" spans="1:18" ht="15.75" x14ac:dyDescent="0.25">
      <c r="A24" s="19">
        <v>11</v>
      </c>
      <c r="B24" s="2" t="s">
        <v>23</v>
      </c>
      <c r="C24" s="50">
        <v>7</v>
      </c>
      <c r="D24" s="51">
        <v>66</v>
      </c>
      <c r="E24" s="6">
        <v>220</v>
      </c>
      <c r="F24" s="7">
        <v>26389</v>
      </c>
      <c r="G24" s="7">
        <v>26336</v>
      </c>
      <c r="H24" s="8">
        <f t="shared" si="0"/>
        <v>52725</v>
      </c>
      <c r="I24" s="9">
        <v>220</v>
      </c>
      <c r="J24" s="5">
        <v>26236</v>
      </c>
      <c r="K24" s="5">
        <v>26207</v>
      </c>
      <c r="L24" s="8">
        <f t="shared" si="2"/>
        <v>52443</v>
      </c>
      <c r="M24" s="10">
        <v>220</v>
      </c>
      <c r="N24" s="11">
        <v>26124</v>
      </c>
      <c r="O24" s="11">
        <v>26151</v>
      </c>
      <c r="P24" s="8">
        <f t="shared" si="3"/>
        <v>52275</v>
      </c>
      <c r="Q24" s="17">
        <f t="shared" si="1"/>
        <v>-168</v>
      </c>
      <c r="R24" s="18">
        <f t="shared" si="4"/>
        <v>0</v>
      </c>
    </row>
    <row r="25" spans="1:18" ht="15.75" x14ac:dyDescent="0.25">
      <c r="A25" s="19">
        <v>12</v>
      </c>
      <c r="B25" s="2" t="s">
        <v>24</v>
      </c>
      <c r="C25" s="50">
        <v>10</v>
      </c>
      <c r="D25" s="51">
        <v>125</v>
      </c>
      <c r="E25" s="6">
        <v>443</v>
      </c>
      <c r="F25" s="7">
        <v>59688</v>
      </c>
      <c r="G25" s="7">
        <v>48699</v>
      </c>
      <c r="H25" s="8">
        <f t="shared" si="0"/>
        <v>108387</v>
      </c>
      <c r="I25" s="9">
        <v>443</v>
      </c>
      <c r="J25" s="5">
        <v>59007</v>
      </c>
      <c r="K25" s="5">
        <v>48228</v>
      </c>
      <c r="L25" s="8">
        <f t="shared" si="2"/>
        <v>107235</v>
      </c>
      <c r="M25" s="10">
        <v>443</v>
      </c>
      <c r="N25" s="11">
        <v>58873</v>
      </c>
      <c r="O25" s="11">
        <v>48091</v>
      </c>
      <c r="P25" s="8">
        <f t="shared" si="3"/>
        <v>106964</v>
      </c>
      <c r="Q25" s="17">
        <f t="shared" si="1"/>
        <v>-271</v>
      </c>
      <c r="R25" s="18">
        <f t="shared" si="4"/>
        <v>0</v>
      </c>
    </row>
    <row r="26" spans="1:18" ht="15.75" x14ac:dyDescent="0.25">
      <c r="A26" s="19">
        <v>13</v>
      </c>
      <c r="B26" s="2" t="s">
        <v>25</v>
      </c>
      <c r="C26" s="50">
        <v>8</v>
      </c>
      <c r="D26" s="51">
        <v>46</v>
      </c>
      <c r="E26" s="6">
        <v>1176</v>
      </c>
      <c r="F26" s="7">
        <v>134790</v>
      </c>
      <c r="G26" s="7">
        <v>139891</v>
      </c>
      <c r="H26" s="8">
        <f t="shared" si="0"/>
        <v>274681</v>
      </c>
      <c r="I26" s="9">
        <v>1081</v>
      </c>
      <c r="J26" s="5">
        <v>133094</v>
      </c>
      <c r="K26" s="5">
        <v>138510</v>
      </c>
      <c r="L26" s="8">
        <f t="shared" si="2"/>
        <v>271604</v>
      </c>
      <c r="M26" s="10">
        <v>1072</v>
      </c>
      <c r="N26" s="11">
        <v>132851</v>
      </c>
      <c r="O26" s="11">
        <v>138273</v>
      </c>
      <c r="P26" s="8">
        <f t="shared" si="3"/>
        <v>271124</v>
      </c>
      <c r="Q26" s="17">
        <f t="shared" si="1"/>
        <v>-480</v>
      </c>
      <c r="R26" s="18">
        <f t="shared" si="4"/>
        <v>-9</v>
      </c>
    </row>
    <row r="27" spans="1:18" ht="16.5" thickBot="1" x14ac:dyDescent="0.3">
      <c r="A27" s="25" t="s">
        <v>26</v>
      </c>
      <c r="B27" s="26"/>
      <c r="C27" s="52">
        <f>SUM(C14:C26)</f>
        <v>175</v>
      </c>
      <c r="D27" s="53">
        <f t="shared" ref="D27:R27" si="5">SUM(D14:D26)</f>
        <v>2017</v>
      </c>
      <c r="E27" s="14">
        <f t="shared" si="5"/>
        <v>9574</v>
      </c>
      <c r="F27" s="15">
        <f t="shared" si="5"/>
        <v>1146963</v>
      </c>
      <c r="G27" s="15">
        <f t="shared" si="5"/>
        <v>1101429</v>
      </c>
      <c r="H27" s="16">
        <f t="shared" si="5"/>
        <v>2248392</v>
      </c>
      <c r="I27" s="14">
        <f t="shared" si="5"/>
        <v>9470</v>
      </c>
      <c r="J27" s="15">
        <f t="shared" si="5"/>
        <v>1141789</v>
      </c>
      <c r="K27" s="15">
        <f t="shared" si="5"/>
        <v>1097499</v>
      </c>
      <c r="L27" s="16">
        <f t="shared" si="5"/>
        <v>2239288</v>
      </c>
      <c r="M27" s="14">
        <f t="shared" si="5"/>
        <v>9462</v>
      </c>
      <c r="N27" s="15">
        <f t="shared" si="5"/>
        <v>1140466</v>
      </c>
      <c r="O27" s="15">
        <f t="shared" si="5"/>
        <v>1096237</v>
      </c>
      <c r="P27" s="16">
        <f t="shared" si="5"/>
        <v>2236703</v>
      </c>
      <c r="Q27" s="3">
        <f t="shared" si="5"/>
        <v>-2585</v>
      </c>
      <c r="R27" s="4">
        <f t="shared" si="5"/>
        <v>-8</v>
      </c>
    </row>
    <row r="29" spans="1:18" x14ac:dyDescent="0.25">
      <c r="C29" s="61" t="s">
        <v>30</v>
      </c>
    </row>
    <row r="30" spans="1:18" x14ac:dyDescent="0.25">
      <c r="C30" s="60" t="s">
        <v>29</v>
      </c>
    </row>
    <row r="31" spans="1:18" x14ac:dyDescent="0.25">
      <c r="C31" s="60" t="s">
        <v>31</v>
      </c>
    </row>
    <row r="32" spans="1:18" x14ac:dyDescent="0.25">
      <c r="C32" s="60" t="s">
        <v>32</v>
      </c>
    </row>
  </sheetData>
  <mergeCells count="21">
    <mergeCell ref="C6:K6"/>
    <mergeCell ref="C7:K7"/>
    <mergeCell ref="R11:R13"/>
    <mergeCell ref="E12:E13"/>
    <mergeCell ref="F12:G12"/>
    <mergeCell ref="H12:H13"/>
    <mergeCell ref="I12:I13"/>
    <mergeCell ref="J12:K12"/>
    <mergeCell ref="L12:L13"/>
    <mergeCell ref="M12:M13"/>
    <mergeCell ref="E11:H11"/>
    <mergeCell ref="I11:L11"/>
    <mergeCell ref="N12:O12"/>
    <mergeCell ref="P12:P13"/>
    <mergeCell ref="A27:B27"/>
    <mergeCell ref="M11:P11"/>
    <mergeCell ref="Q11:Q13"/>
    <mergeCell ref="A11:A13"/>
    <mergeCell ref="B11:B13"/>
    <mergeCell ref="C11:C13"/>
    <mergeCell ref="D11:D13"/>
  </mergeCells>
  <pageMargins left="0.7" right="0.7" top="0.75" bottom="0.75" header="0.3" footer="0.3"/>
  <pageSetup paperSize="9" scale="3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 Yani</dc:creator>
  <cp:lastModifiedBy>user</cp:lastModifiedBy>
  <cp:lastPrinted>2025-09-02T01:28:48Z</cp:lastPrinted>
  <dcterms:created xsi:type="dcterms:W3CDTF">2025-09-01T09:54:05Z</dcterms:created>
  <dcterms:modified xsi:type="dcterms:W3CDTF">2025-09-02T01:30:32Z</dcterms:modified>
</cp:coreProperties>
</file>