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4FA868BA-7BF5-4DA5-96DE-DAE9F6BC6A2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4 DP5 (2)" sheetId="14" r:id="rId1"/>
    <sheet name="kej khusus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7" roundtripDataChecksum="1evNsZ0CsPN4oFl9gsspYw/xekC2s0iSpy6DLmN1XBw="/>
    </ext>
  </extLst>
</workbook>
</file>

<file path=xl/calcChain.xml><?xml version="1.0" encoding="utf-8"?>
<calcChain xmlns="http://schemas.openxmlformats.org/spreadsheetml/2006/main">
  <c r="Q23" i="14" l="1"/>
  <c r="Q10" i="14"/>
  <c r="L7" i="14"/>
  <c r="Q7" i="14" s="1"/>
  <c r="L8" i="14"/>
  <c r="L9" i="14"/>
  <c r="L10" i="14"/>
  <c r="L11" i="14"/>
  <c r="Q11" i="14" s="1"/>
  <c r="L12" i="14"/>
  <c r="L13" i="14"/>
  <c r="L14" i="14"/>
  <c r="L15" i="14"/>
  <c r="L16" i="14"/>
  <c r="L17" i="14"/>
  <c r="L18" i="14"/>
  <c r="L19" i="14"/>
  <c r="Q19" i="14" s="1"/>
  <c r="L20" i="14"/>
  <c r="Q20" i="14" s="1"/>
  <c r="L21" i="14"/>
  <c r="L22" i="14"/>
  <c r="Q22" i="14" s="1"/>
  <c r="L6" i="14"/>
  <c r="Q6" i="14" s="1"/>
  <c r="R22" i="14"/>
  <c r="R7" i="14"/>
  <c r="R23" i="14" s="1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6" i="14"/>
  <c r="Q8" i="14"/>
  <c r="Q9" i="14"/>
  <c r="Q12" i="14"/>
  <c r="Q14" i="14"/>
  <c r="Q15" i="14"/>
  <c r="Q16" i="14"/>
  <c r="Q17" i="14"/>
  <c r="Q18" i="14"/>
  <c r="Q21" i="14"/>
  <c r="P23" i="14"/>
  <c r="P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6" i="14"/>
  <c r="I23" i="14"/>
  <c r="M23" i="14"/>
  <c r="N23" i="14"/>
  <c r="O23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K23" i="14"/>
  <c r="J23" i="14"/>
  <c r="D23" i="14"/>
  <c r="E23" i="14"/>
  <c r="F23" i="14"/>
  <c r="G23" i="14"/>
  <c r="C23" i="14"/>
  <c r="L23" i="14" l="1"/>
  <c r="Q13" i="14"/>
  <c r="H23" i="14"/>
</calcChain>
</file>

<file path=xl/sharedStrings.xml><?xml version="1.0" encoding="utf-8"?>
<sst xmlns="http://schemas.openxmlformats.org/spreadsheetml/2006/main" count="49" uniqueCount="39">
  <si>
    <t>Provinsi</t>
  </si>
  <si>
    <t>Kecamatan</t>
  </si>
  <si>
    <t>Jumlah TPS</t>
  </si>
  <si>
    <t>L</t>
  </si>
  <si>
    <t>P</t>
  </si>
  <si>
    <t>Jumlah Kelurahan/Desa</t>
  </si>
  <si>
    <t>A4.DP-6 ANALISIS PENGAWASAN REKAPITULASI DAFTAR PEMILIH SEMENTARA</t>
  </si>
  <si>
    <t>2. Uraian Temuan dan/atau Analisis Hasil Pengawasan</t>
  </si>
  <si>
    <t>Uraian Temuan dan/atau Analisis Hasil Pengawasan Rekapitulasi DPS</t>
  </si>
  <si>
    <t>Tindak Lanjut Temuan dan/atau Analisis Hasil Pengawasan Rekapitulasi DPS</t>
  </si>
  <si>
    <t>Sumatera Selatan</t>
  </si>
  <si>
    <t>Kabupaten/Kota</t>
  </si>
  <si>
    <t>Ogan Komering Ulu</t>
  </si>
  <si>
    <t>Ogan Komering Ilir</t>
  </si>
  <si>
    <t>Muara Enim</t>
  </si>
  <si>
    <t>Lahat</t>
  </si>
  <si>
    <t>Musi Rawas</t>
  </si>
  <si>
    <t>Musi Banyuasin</t>
  </si>
  <si>
    <t xml:space="preserve">Banyuasin </t>
  </si>
  <si>
    <t>Ogan Komering Ulu Timur</t>
  </si>
  <si>
    <t>Ogan Komering Ulu Selatan</t>
  </si>
  <si>
    <t>Ogan Ilir</t>
  </si>
  <si>
    <t>Empat Lawang</t>
  </si>
  <si>
    <t>Penukal Abab Lematang Ilir</t>
  </si>
  <si>
    <t>Musi Rawas Utara</t>
  </si>
  <si>
    <t>Kota Palembang</t>
  </si>
  <si>
    <t>Kota Lubuk Linggau</t>
  </si>
  <si>
    <t>Kota Prabumulih</t>
  </si>
  <si>
    <t>Kota Pagar Alam</t>
  </si>
  <si>
    <t>TOTAL</t>
  </si>
  <si>
    <t>REKAPITULASI DPS, DPSHP, DAN DPT PEMILU TAHUN  2024</t>
  </si>
  <si>
    <t>PROVINSI SUMATERA SELATAN</t>
  </si>
  <si>
    <t>DPS</t>
  </si>
  <si>
    <t>DPSHP</t>
  </si>
  <si>
    <t>JUMLAH PEMILIH</t>
  </si>
  <si>
    <t>JUMLAH L+P</t>
  </si>
  <si>
    <t>DPT</t>
  </si>
  <si>
    <t>SELISIH DPT - DPSHP</t>
  </si>
  <si>
    <t>SELISIH TPS DPT-DPSHP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</si>
</sst>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scheme val="minor"/>
    </font>
    <font>
      <b/>
      <sz val="12"/>
      <color theme="1"/>
      <name val="Aptos Narrow"/>
    </font>
    <font>
      <sz val="12"/>
      <name val="Aptos Narrow"/>
    </font>
    <font>
      <sz val="12"/>
      <color theme="1"/>
      <name val="Aptos Narrow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D8D8D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8D8D8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3" xfId="0" applyFont="1" applyBorder="1"/>
    <xf numFmtId="0" fontId="1" fillId="4" borderId="3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0" fillId="0" borderId="7" xfId="0" applyBorder="1"/>
    <xf numFmtId="0" fontId="1" fillId="2" borderId="5" xfId="0" applyFont="1" applyFill="1" applyBorder="1" applyAlignment="1">
      <alignment horizontal="center" vertical="center"/>
    </xf>
    <xf numFmtId="0" fontId="2" fillId="0" borderId="4" xfId="0" applyFont="1" applyBorder="1"/>
    <xf numFmtId="0" fontId="1" fillId="3" borderId="5" xfId="0" applyFont="1" applyFill="1" applyBorder="1" applyAlignment="1">
      <alignment horizontal="center"/>
    </xf>
    <xf numFmtId="0" fontId="2" fillId="0" borderId="6" xfId="0" applyFont="1" applyBorder="1"/>
    <xf numFmtId="0" fontId="1" fillId="4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1" fillId="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3" borderId="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0" fillId="0" borderId="8" xfId="0" applyBorder="1"/>
    <xf numFmtId="0" fontId="3" fillId="0" borderId="10" xfId="0" applyFont="1" applyBorder="1"/>
    <xf numFmtId="0" fontId="0" fillId="0" borderId="10" xfId="0" applyBorder="1"/>
    <xf numFmtId="0" fontId="1" fillId="9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37" Type="http://customschemas.google.com/relationships/workbookmetadata" Target="metadata"/><Relationship Id="rId4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001"/>
  <sheetViews>
    <sheetView tabSelected="1" zoomScale="50" zoomScaleNormal="50" workbookViewId="0">
      <selection activeCell="H10" sqref="H10"/>
    </sheetView>
  </sheetViews>
  <sheetFormatPr defaultColWidth="11.25" defaultRowHeight="15" customHeight="1" x14ac:dyDescent="0.4"/>
  <cols>
    <col min="1" max="1" width="15" bestFit="1" customWidth="1"/>
    <col min="2" max="2" width="27.75" customWidth="1"/>
    <col min="3" max="3" width="10.58203125" customWidth="1"/>
    <col min="4" max="4" width="14.4140625" customWidth="1"/>
    <col min="5" max="5" width="10.58203125" customWidth="1"/>
    <col min="6" max="6" width="14.33203125" customWidth="1"/>
    <col min="7" max="17" width="14.6640625" customWidth="1"/>
    <col min="18" max="18" width="17.9140625" customWidth="1"/>
    <col min="19" max="28" width="10.58203125" customWidth="1"/>
  </cols>
  <sheetData>
    <row r="1" spans="1:28" ht="15.75" customHeight="1" x14ac:dyDescent="0.4">
      <c r="A1" s="6" t="s">
        <v>30</v>
      </c>
      <c r="B1" s="7"/>
      <c r="C1" s="7"/>
      <c r="D1" s="7"/>
      <c r="E1" s="7"/>
      <c r="F1" s="7"/>
      <c r="G1" s="7"/>
      <c r="H1" s="9"/>
      <c r="I1" s="9"/>
      <c r="J1" s="9"/>
      <c r="K1" s="9"/>
      <c r="L1" s="9"/>
      <c r="M1" s="9"/>
      <c r="N1" s="9"/>
      <c r="O1" s="9"/>
      <c r="P1" s="9"/>
      <c r="Q1" s="9"/>
      <c r="R1" s="7"/>
    </row>
    <row r="2" spans="1:28" ht="15.75" customHeight="1" x14ac:dyDescent="0.4">
      <c r="A2" s="8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28" ht="15.5" customHeight="1" x14ac:dyDescent="0.4">
      <c r="A3" s="10" t="s">
        <v>0</v>
      </c>
      <c r="B3" s="10" t="s">
        <v>11</v>
      </c>
      <c r="C3" s="10" t="s">
        <v>1</v>
      </c>
      <c r="D3" s="12" t="s">
        <v>5</v>
      </c>
      <c r="E3" s="19" t="s">
        <v>32</v>
      </c>
      <c r="F3" s="20"/>
      <c r="G3" s="20"/>
      <c r="H3" s="20"/>
      <c r="I3" s="26" t="s">
        <v>33</v>
      </c>
      <c r="J3" s="27"/>
      <c r="K3" s="27"/>
      <c r="L3" s="28"/>
      <c r="M3" s="31" t="s">
        <v>36</v>
      </c>
      <c r="N3" s="32"/>
      <c r="O3" s="32"/>
      <c r="P3" s="33"/>
      <c r="Q3" s="17" t="s">
        <v>37</v>
      </c>
      <c r="R3" s="17" t="s">
        <v>38</v>
      </c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5" customHeight="1" x14ac:dyDescent="0.4">
      <c r="A4" s="10"/>
      <c r="B4" s="10"/>
      <c r="C4" s="10"/>
      <c r="D4" s="12"/>
      <c r="E4" s="21" t="s">
        <v>2</v>
      </c>
      <c r="F4" s="19" t="s">
        <v>34</v>
      </c>
      <c r="G4" s="20"/>
      <c r="H4" s="22" t="s">
        <v>35</v>
      </c>
      <c r="I4" s="29" t="s">
        <v>2</v>
      </c>
      <c r="J4" s="26" t="s">
        <v>34</v>
      </c>
      <c r="K4" s="28"/>
      <c r="L4" s="29" t="s">
        <v>35</v>
      </c>
      <c r="M4" s="34" t="s">
        <v>2</v>
      </c>
      <c r="N4" s="31" t="s">
        <v>34</v>
      </c>
      <c r="O4" s="33"/>
      <c r="P4" s="34" t="s">
        <v>35</v>
      </c>
      <c r="Q4" s="37"/>
      <c r="R4" s="37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1.5" customHeight="1" x14ac:dyDescent="0.4">
      <c r="A5" s="11"/>
      <c r="B5" s="11"/>
      <c r="C5" s="11"/>
      <c r="D5" s="13"/>
      <c r="E5" s="23"/>
      <c r="F5" s="24" t="s">
        <v>3</v>
      </c>
      <c r="G5" s="25" t="s">
        <v>4</v>
      </c>
      <c r="H5" s="22"/>
      <c r="I5" s="30"/>
      <c r="J5" s="42" t="s">
        <v>3</v>
      </c>
      <c r="K5" s="42" t="s">
        <v>4</v>
      </c>
      <c r="L5" s="30"/>
      <c r="M5" s="35"/>
      <c r="N5" s="36" t="s">
        <v>3</v>
      </c>
      <c r="O5" s="36" t="s">
        <v>4</v>
      </c>
      <c r="P5" s="35"/>
      <c r="Q5" s="18"/>
      <c r="R5" s="18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customHeight="1" x14ac:dyDescent="0.4">
      <c r="A6" s="4" t="s">
        <v>10</v>
      </c>
      <c r="B6" s="4" t="s">
        <v>12</v>
      </c>
      <c r="C6" s="4">
        <v>13</v>
      </c>
      <c r="D6" s="4">
        <v>157</v>
      </c>
      <c r="E6" s="4">
        <v>1226</v>
      </c>
      <c r="F6" s="4">
        <v>138370</v>
      </c>
      <c r="G6" s="4">
        <v>133612</v>
      </c>
      <c r="H6" s="4">
        <f>F6+G6</f>
        <v>271982</v>
      </c>
      <c r="I6" s="38"/>
      <c r="J6" s="43">
        <v>319958</v>
      </c>
      <c r="K6" s="43">
        <v>308318</v>
      </c>
      <c r="L6" s="40">
        <f>J6+K6</f>
        <v>628276</v>
      </c>
      <c r="M6" s="4">
        <v>1225</v>
      </c>
      <c r="N6" s="4">
        <v>137357</v>
      </c>
      <c r="O6" s="4">
        <v>132553</v>
      </c>
      <c r="P6" s="4">
        <f>N6+O6</f>
        <v>269910</v>
      </c>
      <c r="Q6" s="4">
        <f>P6-L6</f>
        <v>-358366</v>
      </c>
      <c r="R6" s="4">
        <f>M6-I6</f>
        <v>1225</v>
      </c>
    </row>
    <row r="7" spans="1:28" ht="15.75" customHeight="1" x14ac:dyDescent="0.4">
      <c r="A7" s="4"/>
      <c r="B7" s="4" t="s">
        <v>13</v>
      </c>
      <c r="C7" s="4">
        <v>18</v>
      </c>
      <c r="D7" s="4">
        <v>327</v>
      </c>
      <c r="E7" s="4">
        <v>2227</v>
      </c>
      <c r="F7" s="4">
        <v>291476</v>
      </c>
      <c r="G7" s="4">
        <v>276780</v>
      </c>
      <c r="H7" s="4">
        <f t="shared" ref="H7:H22" si="0">F7+G7</f>
        <v>568256</v>
      </c>
      <c r="I7" s="38"/>
      <c r="J7" s="43">
        <v>132621</v>
      </c>
      <c r="K7" s="43">
        <v>125770</v>
      </c>
      <c r="L7" s="40">
        <f t="shared" ref="L7:L22" si="1">J7+K7</f>
        <v>258391</v>
      </c>
      <c r="M7" s="4">
        <v>2237</v>
      </c>
      <c r="N7" s="4">
        <v>287943</v>
      </c>
      <c r="O7" s="4">
        <v>273414</v>
      </c>
      <c r="P7" s="4">
        <f t="shared" ref="P7:P22" si="2">N7+O7</f>
        <v>561357</v>
      </c>
      <c r="Q7" s="4">
        <f t="shared" ref="Q7:Q22" si="3">P7-L7</f>
        <v>302966</v>
      </c>
      <c r="R7" s="4">
        <f t="shared" ref="R7:R21" si="4">M7-I7</f>
        <v>2237</v>
      </c>
    </row>
    <row r="8" spans="1:28" ht="15.75" customHeight="1" x14ac:dyDescent="0.4">
      <c r="A8" s="4"/>
      <c r="B8" s="4" t="s">
        <v>14</v>
      </c>
      <c r="C8" s="4">
        <v>22</v>
      </c>
      <c r="D8" s="4">
        <v>255</v>
      </c>
      <c r="E8" s="4">
        <v>1778</v>
      </c>
      <c r="F8" s="4">
        <v>230794</v>
      </c>
      <c r="G8" s="4">
        <v>224893</v>
      </c>
      <c r="H8" s="4">
        <f t="shared" si="0"/>
        <v>455687</v>
      </c>
      <c r="I8" s="38"/>
      <c r="J8" s="43">
        <v>161409</v>
      </c>
      <c r="K8" s="43">
        <v>156617</v>
      </c>
      <c r="L8" s="40">
        <f t="shared" si="1"/>
        <v>318026</v>
      </c>
      <c r="M8" s="4">
        <v>1786</v>
      </c>
      <c r="N8" s="4">
        <v>229466</v>
      </c>
      <c r="O8" s="4">
        <v>224263</v>
      </c>
      <c r="P8" s="4">
        <f t="shared" si="2"/>
        <v>453729</v>
      </c>
      <c r="Q8" s="4">
        <f t="shared" si="3"/>
        <v>135703</v>
      </c>
      <c r="R8" s="4">
        <f t="shared" si="4"/>
        <v>1786</v>
      </c>
    </row>
    <row r="9" spans="1:28" ht="15.75" customHeight="1" x14ac:dyDescent="0.4">
      <c r="A9" s="4"/>
      <c r="B9" s="4" t="s">
        <v>15</v>
      </c>
      <c r="C9" s="4">
        <v>24</v>
      </c>
      <c r="D9" s="4">
        <v>377</v>
      </c>
      <c r="E9" s="4">
        <v>1357</v>
      </c>
      <c r="F9" s="4">
        <v>161990</v>
      </c>
      <c r="G9" s="4">
        <v>157003</v>
      </c>
      <c r="H9" s="4">
        <f t="shared" si="0"/>
        <v>318993</v>
      </c>
      <c r="I9" s="38"/>
      <c r="J9" s="43">
        <v>82615</v>
      </c>
      <c r="K9" s="43">
        <v>84613</v>
      </c>
      <c r="L9" s="40">
        <f t="shared" si="1"/>
        <v>167228</v>
      </c>
      <c r="M9" s="4">
        <v>1357</v>
      </c>
      <c r="N9" s="4">
        <v>160770</v>
      </c>
      <c r="O9" s="4">
        <v>155880</v>
      </c>
      <c r="P9" s="4">
        <f t="shared" si="2"/>
        <v>316650</v>
      </c>
      <c r="Q9" s="4">
        <f t="shared" si="3"/>
        <v>149422</v>
      </c>
      <c r="R9" s="4">
        <f t="shared" si="4"/>
        <v>1357</v>
      </c>
    </row>
    <row r="10" spans="1:28" ht="15.75" customHeight="1" x14ac:dyDescent="0.4">
      <c r="A10" s="4"/>
      <c r="B10" s="4" t="s">
        <v>16</v>
      </c>
      <c r="C10" s="4">
        <v>14</v>
      </c>
      <c r="D10" s="4">
        <v>199</v>
      </c>
      <c r="E10" s="4">
        <v>1188</v>
      </c>
      <c r="F10" s="4">
        <v>153287</v>
      </c>
      <c r="G10" s="4">
        <v>147620</v>
      </c>
      <c r="H10" s="4">
        <f t="shared" si="0"/>
        <v>300907</v>
      </c>
      <c r="I10" s="38"/>
      <c r="J10" s="43">
        <v>227032</v>
      </c>
      <c r="K10" s="43">
        <v>221723</v>
      </c>
      <c r="L10" s="40">
        <f t="shared" si="1"/>
        <v>448755</v>
      </c>
      <c r="M10" s="4">
        <v>1194</v>
      </c>
      <c r="N10" s="4">
        <v>154473</v>
      </c>
      <c r="O10" s="4">
        <v>148882</v>
      </c>
      <c r="P10" s="4">
        <f t="shared" si="2"/>
        <v>303355</v>
      </c>
      <c r="Q10" s="4">
        <f>P10-L10</f>
        <v>-145400</v>
      </c>
      <c r="R10" s="4">
        <f t="shared" si="4"/>
        <v>1194</v>
      </c>
    </row>
    <row r="11" spans="1:28" ht="15.75" customHeight="1" x14ac:dyDescent="0.4">
      <c r="A11" s="4"/>
      <c r="B11" s="4" t="s">
        <v>17</v>
      </c>
      <c r="C11" s="4">
        <v>15</v>
      </c>
      <c r="D11" s="4">
        <v>242</v>
      </c>
      <c r="E11" s="4">
        <v>1956</v>
      </c>
      <c r="F11" s="4">
        <v>247723</v>
      </c>
      <c r="G11" s="4">
        <v>237297</v>
      </c>
      <c r="H11" s="4">
        <f t="shared" si="0"/>
        <v>485020</v>
      </c>
      <c r="I11" s="38"/>
      <c r="J11" s="43">
        <v>249307</v>
      </c>
      <c r="K11" s="43">
        <v>239158</v>
      </c>
      <c r="L11" s="40">
        <f t="shared" si="1"/>
        <v>488465</v>
      </c>
      <c r="M11" s="4">
        <v>1958</v>
      </c>
      <c r="N11" s="4">
        <v>249179</v>
      </c>
      <c r="O11" s="4">
        <v>239151</v>
      </c>
      <c r="P11" s="4">
        <f t="shared" si="2"/>
        <v>488330</v>
      </c>
      <c r="Q11" s="4">
        <f t="shared" si="3"/>
        <v>-135</v>
      </c>
      <c r="R11" s="4">
        <f t="shared" si="4"/>
        <v>1958</v>
      </c>
    </row>
    <row r="12" spans="1:28" ht="15.75" customHeight="1" x14ac:dyDescent="0.4">
      <c r="A12" s="4"/>
      <c r="B12" s="4" t="s">
        <v>18</v>
      </c>
      <c r="C12" s="4">
        <v>21</v>
      </c>
      <c r="D12" s="4">
        <v>313</v>
      </c>
      <c r="E12" s="4">
        <v>2549</v>
      </c>
      <c r="F12" s="4">
        <v>320600</v>
      </c>
      <c r="G12" s="4">
        <v>308724</v>
      </c>
      <c r="H12" s="4">
        <f t="shared" si="0"/>
        <v>629324</v>
      </c>
      <c r="I12" s="38"/>
      <c r="J12" s="43">
        <v>155195</v>
      </c>
      <c r="K12" s="43">
        <v>149488</v>
      </c>
      <c r="L12" s="40">
        <f t="shared" si="1"/>
        <v>304683</v>
      </c>
      <c r="M12" s="4">
        <v>2564</v>
      </c>
      <c r="N12" s="4">
        <v>318894</v>
      </c>
      <c r="O12" s="4">
        <v>307094</v>
      </c>
      <c r="P12" s="4">
        <f t="shared" si="2"/>
        <v>625988</v>
      </c>
      <c r="Q12" s="4">
        <f t="shared" si="3"/>
        <v>321305</v>
      </c>
      <c r="R12" s="4">
        <f t="shared" si="4"/>
        <v>2564</v>
      </c>
    </row>
    <row r="13" spans="1:28" ht="15.75" customHeight="1" x14ac:dyDescent="0.4">
      <c r="A13" s="4"/>
      <c r="B13" s="4" t="s">
        <v>19</v>
      </c>
      <c r="C13" s="4">
        <v>20</v>
      </c>
      <c r="D13" s="4">
        <v>312</v>
      </c>
      <c r="E13" s="4">
        <v>2180</v>
      </c>
      <c r="F13" s="4">
        <v>255832</v>
      </c>
      <c r="G13" s="4">
        <v>247420</v>
      </c>
      <c r="H13" s="4">
        <f t="shared" si="0"/>
        <v>503252</v>
      </c>
      <c r="I13" s="38"/>
      <c r="J13" s="43">
        <v>72130</v>
      </c>
      <c r="K13" s="43">
        <v>71026</v>
      </c>
      <c r="L13" s="40">
        <f t="shared" si="1"/>
        <v>143156</v>
      </c>
      <c r="M13" s="4">
        <v>2180</v>
      </c>
      <c r="N13" s="4">
        <v>253524</v>
      </c>
      <c r="O13" s="4">
        <v>245238</v>
      </c>
      <c r="P13" s="4">
        <f t="shared" si="2"/>
        <v>498762</v>
      </c>
      <c r="Q13" s="4">
        <f t="shared" si="3"/>
        <v>355606</v>
      </c>
      <c r="R13" s="4">
        <f t="shared" si="4"/>
        <v>2180</v>
      </c>
    </row>
    <row r="14" spans="1:28" ht="16" x14ac:dyDescent="0.4">
      <c r="A14" s="5"/>
      <c r="B14" s="4" t="s">
        <v>20</v>
      </c>
      <c r="C14" s="5">
        <v>19</v>
      </c>
      <c r="D14" s="5">
        <v>259</v>
      </c>
      <c r="E14" s="5">
        <v>1352</v>
      </c>
      <c r="F14" s="5">
        <v>163966</v>
      </c>
      <c r="G14" s="5">
        <v>152823</v>
      </c>
      <c r="H14" s="4">
        <f t="shared" si="0"/>
        <v>316789</v>
      </c>
      <c r="I14" s="38"/>
      <c r="J14" s="43">
        <v>159051</v>
      </c>
      <c r="K14" s="43">
        <v>157501</v>
      </c>
      <c r="L14" s="40">
        <f t="shared" si="1"/>
        <v>316552</v>
      </c>
      <c r="M14" s="4">
        <v>1352</v>
      </c>
      <c r="N14" s="4">
        <v>160300</v>
      </c>
      <c r="O14" s="4">
        <v>149399</v>
      </c>
      <c r="P14" s="4">
        <f t="shared" si="2"/>
        <v>309699</v>
      </c>
      <c r="Q14" s="4">
        <f t="shared" si="3"/>
        <v>-6853</v>
      </c>
      <c r="R14" s="4">
        <f t="shared" si="4"/>
        <v>1352</v>
      </c>
    </row>
    <row r="15" spans="1:28" ht="16" x14ac:dyDescent="0.4">
      <c r="A15" s="5"/>
      <c r="B15" s="4" t="s">
        <v>21</v>
      </c>
      <c r="C15" s="5">
        <v>16</v>
      </c>
      <c r="D15" s="5">
        <v>241</v>
      </c>
      <c r="E15" s="5">
        <v>1260</v>
      </c>
      <c r="F15" s="5">
        <v>160210</v>
      </c>
      <c r="G15" s="5">
        <v>158385</v>
      </c>
      <c r="H15" s="4">
        <f t="shared" si="0"/>
        <v>318595</v>
      </c>
      <c r="I15" s="38"/>
      <c r="J15" s="43">
        <v>287115</v>
      </c>
      <c r="K15" s="43">
        <v>272802</v>
      </c>
      <c r="L15" s="40">
        <f t="shared" si="1"/>
        <v>559917</v>
      </c>
      <c r="M15" s="4">
        <v>1261</v>
      </c>
      <c r="N15" s="4">
        <v>158416</v>
      </c>
      <c r="O15" s="4">
        <v>156862</v>
      </c>
      <c r="P15" s="4">
        <f t="shared" si="2"/>
        <v>315278</v>
      </c>
      <c r="Q15" s="4">
        <f t="shared" si="3"/>
        <v>-244639</v>
      </c>
      <c r="R15" s="4">
        <f t="shared" si="4"/>
        <v>1261</v>
      </c>
    </row>
    <row r="16" spans="1:28" ht="15.75" customHeight="1" x14ac:dyDescent="0.4">
      <c r="A16" s="5"/>
      <c r="B16" s="4" t="s">
        <v>22</v>
      </c>
      <c r="C16" s="5">
        <v>10</v>
      </c>
      <c r="D16" s="5">
        <v>156</v>
      </c>
      <c r="E16" s="5">
        <v>1024</v>
      </c>
      <c r="F16" s="5">
        <v>133822</v>
      </c>
      <c r="G16" s="5">
        <v>126800</v>
      </c>
      <c r="H16" s="4">
        <f t="shared" si="0"/>
        <v>260622</v>
      </c>
      <c r="I16" s="38"/>
      <c r="J16" s="43">
        <v>137771</v>
      </c>
      <c r="K16" s="43">
        <v>132994</v>
      </c>
      <c r="L16" s="40">
        <f t="shared" si="1"/>
        <v>270765</v>
      </c>
      <c r="M16" s="4">
        <v>1024</v>
      </c>
      <c r="N16" s="4">
        <v>132137</v>
      </c>
      <c r="O16" s="4">
        <v>125216</v>
      </c>
      <c r="P16" s="4">
        <f t="shared" si="2"/>
        <v>257353</v>
      </c>
      <c r="Q16" s="4">
        <f t="shared" si="3"/>
        <v>-13412</v>
      </c>
      <c r="R16" s="4">
        <f t="shared" si="4"/>
        <v>1024</v>
      </c>
    </row>
    <row r="17" spans="1:18" ht="15.75" customHeight="1" x14ac:dyDescent="0.4">
      <c r="A17" s="5"/>
      <c r="B17" s="4" t="s">
        <v>23</v>
      </c>
      <c r="C17" s="5">
        <v>5</v>
      </c>
      <c r="D17" s="5">
        <v>71</v>
      </c>
      <c r="E17" s="5">
        <v>619</v>
      </c>
      <c r="F17" s="5">
        <v>72615</v>
      </c>
      <c r="G17" s="5">
        <v>72096</v>
      </c>
      <c r="H17" s="4">
        <f t="shared" si="0"/>
        <v>144711</v>
      </c>
      <c r="I17" s="38"/>
      <c r="J17" s="43">
        <v>162081</v>
      </c>
      <c r="K17" s="43">
        <v>151122</v>
      </c>
      <c r="L17" s="40">
        <f t="shared" si="1"/>
        <v>313203</v>
      </c>
      <c r="M17" s="4">
        <v>619</v>
      </c>
      <c r="N17" s="4">
        <v>71579</v>
      </c>
      <c r="O17" s="4">
        <v>71481</v>
      </c>
      <c r="P17" s="4">
        <f t="shared" si="2"/>
        <v>143060</v>
      </c>
      <c r="Q17" s="4">
        <f t="shared" si="3"/>
        <v>-170143</v>
      </c>
      <c r="R17" s="4">
        <f t="shared" si="4"/>
        <v>619</v>
      </c>
    </row>
    <row r="18" spans="1:18" ht="15.75" customHeight="1" x14ac:dyDescent="0.4">
      <c r="A18" s="5"/>
      <c r="B18" s="4" t="s">
        <v>24</v>
      </c>
      <c r="C18" s="5">
        <v>7</v>
      </c>
      <c r="D18" s="5">
        <v>89</v>
      </c>
      <c r="E18" s="5">
        <v>652</v>
      </c>
      <c r="F18" s="5">
        <v>72490</v>
      </c>
      <c r="G18" s="5">
        <v>71188</v>
      </c>
      <c r="H18" s="4">
        <f t="shared" si="0"/>
        <v>143678</v>
      </c>
      <c r="I18" s="38"/>
      <c r="J18" s="43">
        <v>254272</v>
      </c>
      <c r="K18" s="43">
        <v>246081</v>
      </c>
      <c r="L18" s="40">
        <f t="shared" si="1"/>
        <v>500353</v>
      </c>
      <c r="M18" s="4">
        <v>652</v>
      </c>
      <c r="N18" s="4">
        <v>71710</v>
      </c>
      <c r="O18" s="4">
        <v>70559</v>
      </c>
      <c r="P18" s="4">
        <f t="shared" si="2"/>
        <v>142269</v>
      </c>
      <c r="Q18" s="4">
        <f t="shared" si="3"/>
        <v>-358084</v>
      </c>
      <c r="R18" s="4">
        <f t="shared" si="4"/>
        <v>652</v>
      </c>
    </row>
    <row r="19" spans="1:18" ht="16" x14ac:dyDescent="0.4">
      <c r="A19" s="5"/>
      <c r="B19" s="4" t="s">
        <v>25</v>
      </c>
      <c r="C19" s="5">
        <v>18</v>
      </c>
      <c r="D19" s="5">
        <v>107</v>
      </c>
      <c r="E19" s="5">
        <v>4772</v>
      </c>
      <c r="F19" s="5">
        <v>604788</v>
      </c>
      <c r="G19" s="5">
        <v>628352</v>
      </c>
      <c r="H19" s="4">
        <f t="shared" si="0"/>
        <v>1233140</v>
      </c>
      <c r="I19" s="38"/>
      <c r="J19" s="43">
        <v>54111</v>
      </c>
      <c r="K19" s="43">
        <v>52132</v>
      </c>
      <c r="L19" s="40">
        <f t="shared" si="1"/>
        <v>106243</v>
      </c>
      <c r="M19" s="4">
        <v>4777</v>
      </c>
      <c r="N19" s="4">
        <v>600089</v>
      </c>
      <c r="O19" s="4">
        <v>625459</v>
      </c>
      <c r="P19" s="4">
        <f t="shared" si="2"/>
        <v>1225548</v>
      </c>
      <c r="Q19" s="4">
        <f t="shared" si="3"/>
        <v>1119305</v>
      </c>
      <c r="R19" s="4">
        <f t="shared" si="4"/>
        <v>4777</v>
      </c>
    </row>
    <row r="20" spans="1:18" ht="15.75" customHeight="1" x14ac:dyDescent="0.4">
      <c r="A20" s="5"/>
      <c r="B20" s="4" t="s">
        <v>28</v>
      </c>
      <c r="C20" s="5">
        <v>5</v>
      </c>
      <c r="D20" s="5">
        <v>35</v>
      </c>
      <c r="E20" s="5">
        <v>494</v>
      </c>
      <c r="F20" s="5">
        <v>54206</v>
      </c>
      <c r="G20" s="5">
        <v>52089</v>
      </c>
      <c r="H20" s="4">
        <f t="shared" si="0"/>
        <v>106295</v>
      </c>
      <c r="I20" s="38"/>
      <c r="J20" s="43">
        <v>601938</v>
      </c>
      <c r="K20" s="43">
        <v>627590</v>
      </c>
      <c r="L20" s="40">
        <f t="shared" si="1"/>
        <v>1229528</v>
      </c>
      <c r="M20" s="4">
        <v>494</v>
      </c>
      <c r="N20" s="4">
        <v>54080</v>
      </c>
      <c r="O20" s="4">
        <v>52070</v>
      </c>
      <c r="P20" s="4">
        <f t="shared" si="2"/>
        <v>106150</v>
      </c>
      <c r="Q20" s="4">
        <f t="shared" si="3"/>
        <v>-1123378</v>
      </c>
      <c r="R20" s="4">
        <f t="shared" si="4"/>
        <v>494</v>
      </c>
    </row>
    <row r="21" spans="1:18" ht="16" x14ac:dyDescent="0.4">
      <c r="A21" s="5"/>
      <c r="B21" s="4" t="s">
        <v>26</v>
      </c>
      <c r="C21" s="5">
        <v>8</v>
      </c>
      <c r="D21" s="5">
        <v>72</v>
      </c>
      <c r="E21" s="5">
        <v>637</v>
      </c>
      <c r="F21" s="5">
        <v>83398</v>
      </c>
      <c r="G21" s="5">
        <v>84911</v>
      </c>
      <c r="H21" s="4">
        <f t="shared" si="0"/>
        <v>168309</v>
      </c>
      <c r="I21" s="38"/>
      <c r="J21" s="43">
        <v>71751</v>
      </c>
      <c r="K21" s="43">
        <v>71654</v>
      </c>
      <c r="L21" s="40">
        <f t="shared" si="1"/>
        <v>143405</v>
      </c>
      <c r="M21" s="4">
        <v>635</v>
      </c>
      <c r="N21" s="4">
        <v>82336</v>
      </c>
      <c r="O21" s="4">
        <v>84204</v>
      </c>
      <c r="P21" s="4">
        <f t="shared" si="2"/>
        <v>166540</v>
      </c>
      <c r="Q21" s="4">
        <f t="shared" si="3"/>
        <v>23135</v>
      </c>
      <c r="R21" s="4">
        <f t="shared" si="4"/>
        <v>635</v>
      </c>
    </row>
    <row r="22" spans="1:18" ht="15.75" customHeight="1" x14ac:dyDescent="0.4">
      <c r="A22" s="5"/>
      <c r="B22" s="4" t="s">
        <v>27</v>
      </c>
      <c r="C22" s="5">
        <v>6</v>
      </c>
      <c r="D22" s="5">
        <v>37</v>
      </c>
      <c r="E22" s="5">
        <v>670</v>
      </c>
      <c r="F22" s="5">
        <v>71390</v>
      </c>
      <c r="G22" s="5">
        <v>73534</v>
      </c>
      <c r="H22" s="4">
        <f t="shared" si="0"/>
        <v>144924</v>
      </c>
      <c r="I22" s="38"/>
      <c r="J22" s="43">
        <v>70677</v>
      </c>
      <c r="K22" s="43">
        <v>73089</v>
      </c>
      <c r="L22" s="40">
        <f t="shared" si="1"/>
        <v>143766</v>
      </c>
      <c r="M22" s="4">
        <v>670</v>
      </c>
      <c r="N22" s="4">
        <v>70039</v>
      </c>
      <c r="O22" s="4">
        <v>72331</v>
      </c>
      <c r="P22" s="4">
        <f t="shared" si="2"/>
        <v>142370</v>
      </c>
      <c r="Q22" s="4">
        <f t="shared" si="3"/>
        <v>-1396</v>
      </c>
      <c r="R22" s="4">
        <f>M22-I22</f>
        <v>670</v>
      </c>
    </row>
    <row r="23" spans="1:18" ht="15.75" customHeight="1" x14ac:dyDescent="0.4">
      <c r="A23" s="5"/>
      <c r="B23" s="4" t="s">
        <v>29</v>
      </c>
      <c r="C23" s="5">
        <f>SUM(C6:C22)</f>
        <v>241</v>
      </c>
      <c r="D23" s="5">
        <f t="shared" ref="D23:G23" si="5">SUM(D6:D22)</f>
        <v>3249</v>
      </c>
      <c r="E23" s="5">
        <f t="shared" si="5"/>
        <v>25941</v>
      </c>
      <c r="F23" s="5">
        <f t="shared" si="5"/>
        <v>3216957</v>
      </c>
      <c r="G23" s="5">
        <f t="shared" si="5"/>
        <v>3153527</v>
      </c>
      <c r="H23" s="5">
        <f>SUM(H6:H22)</f>
        <v>6370484</v>
      </c>
      <c r="I23" s="39">
        <f>SUM(I6:I22)</f>
        <v>0</v>
      </c>
      <c r="J23" s="5">
        <f>SUM(J6:J22)</f>
        <v>3199034</v>
      </c>
      <c r="K23" s="5">
        <f>SUM(K6:K22)</f>
        <v>3141678</v>
      </c>
      <c r="L23" s="41">
        <f>SUM(L6:L22)</f>
        <v>6340712</v>
      </c>
      <c r="M23" s="5">
        <f>SUM(M6:M22)</f>
        <v>25985</v>
      </c>
      <c r="N23" s="5">
        <f>SUM(N6:N22)</f>
        <v>3192292</v>
      </c>
      <c r="O23" s="5">
        <f>SUM(O6:O22)</f>
        <v>3134056</v>
      </c>
      <c r="P23" s="5">
        <f>SUM(P6:P22)</f>
        <v>6326348</v>
      </c>
      <c r="Q23" s="5">
        <f>P23-L23</f>
        <v>-14364</v>
      </c>
      <c r="R23" s="5">
        <f t="shared" ref="Q23:R23" si="6">SUM(R6:R22)</f>
        <v>25985</v>
      </c>
    </row>
    <row r="24" spans="1:18" ht="15.75" customHeight="1" x14ac:dyDescent="0.4"/>
    <row r="25" spans="1:18" ht="15.75" customHeight="1" x14ac:dyDescent="0.4"/>
    <row r="26" spans="1:18" ht="15.75" customHeight="1" x14ac:dyDescent="0.4"/>
    <row r="27" spans="1:18" ht="15.75" customHeight="1" x14ac:dyDescent="0.4"/>
    <row r="28" spans="1:18" ht="15.75" customHeight="1" x14ac:dyDescent="0.4"/>
    <row r="29" spans="1:18" ht="15.75" customHeight="1" x14ac:dyDescent="0.4"/>
    <row r="30" spans="1:18" ht="15.75" customHeight="1" x14ac:dyDescent="0.4"/>
    <row r="31" spans="1:18" ht="15.75" customHeight="1" x14ac:dyDescent="0.4"/>
    <row r="32" spans="1:18" ht="15.7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  <row r="42" ht="15.75" customHeight="1" x14ac:dyDescent="0.4"/>
    <row r="43" ht="15.75" customHeight="1" x14ac:dyDescent="0.4"/>
    <row r="44" ht="15.75" customHeight="1" x14ac:dyDescent="0.4"/>
    <row r="45" ht="15.75" customHeight="1" x14ac:dyDescent="0.4"/>
    <row r="46" ht="15.75" customHeight="1" x14ac:dyDescent="0.4"/>
    <row r="47" ht="15.75" customHeight="1" x14ac:dyDescent="0.4"/>
    <row r="48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  <row r="64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</sheetData>
  <mergeCells count="20">
    <mergeCell ref="M3:P3"/>
    <mergeCell ref="Q3:Q5"/>
    <mergeCell ref="R3:R5"/>
    <mergeCell ref="J4:K4"/>
    <mergeCell ref="L4:L5"/>
    <mergeCell ref="M4:M5"/>
    <mergeCell ref="N4:O4"/>
    <mergeCell ref="P4:P5"/>
    <mergeCell ref="A1:R1"/>
    <mergeCell ref="A2:R2"/>
    <mergeCell ref="A3:A5"/>
    <mergeCell ref="B3:B5"/>
    <mergeCell ref="C3:C5"/>
    <mergeCell ref="D3:D5"/>
    <mergeCell ref="F4:G4"/>
    <mergeCell ref="H4:H5"/>
    <mergeCell ref="E4:E5"/>
    <mergeCell ref="E3:H3"/>
    <mergeCell ref="I3:L3"/>
    <mergeCell ref="I4:I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024E3-C337-4524-A58D-B99A2E8F49EB}">
  <dimension ref="A1:B11"/>
  <sheetViews>
    <sheetView topLeftCell="A3" workbookViewId="0">
      <selection activeCell="B3" sqref="B3"/>
    </sheetView>
  </sheetViews>
  <sheetFormatPr defaultRowHeight="16" x14ac:dyDescent="0.4"/>
  <cols>
    <col min="1" max="1" width="44.08203125" customWidth="1"/>
    <col min="2" max="2" width="48.6640625" customWidth="1"/>
  </cols>
  <sheetData>
    <row r="1" spans="1:2" x14ac:dyDescent="0.4">
      <c r="A1" s="14" t="s">
        <v>6</v>
      </c>
      <c r="B1" s="15"/>
    </row>
    <row r="2" spans="1:2" x14ac:dyDescent="0.4">
      <c r="A2" s="16" t="s">
        <v>7</v>
      </c>
      <c r="B2" s="15"/>
    </row>
    <row r="3" spans="1:2" ht="160" customHeight="1" x14ac:dyDescent="0.4">
      <c r="A3" s="3" t="s">
        <v>8</v>
      </c>
      <c r="B3" s="3" t="s">
        <v>9</v>
      </c>
    </row>
    <row r="4" spans="1:2" x14ac:dyDescent="0.4">
      <c r="A4" s="2"/>
      <c r="B4" s="2"/>
    </row>
    <row r="5" spans="1:2" x14ac:dyDescent="0.4">
      <c r="A5" s="2"/>
      <c r="B5" s="2"/>
    </row>
    <row r="6" spans="1:2" x14ac:dyDescent="0.4">
      <c r="A6" s="2"/>
      <c r="B6" s="2"/>
    </row>
    <row r="7" spans="1:2" x14ac:dyDescent="0.4">
      <c r="A7" s="2"/>
      <c r="B7" s="2"/>
    </row>
    <row r="8" spans="1:2" x14ac:dyDescent="0.4">
      <c r="A8" s="2"/>
      <c r="B8" s="2"/>
    </row>
    <row r="9" spans="1:2" x14ac:dyDescent="0.4">
      <c r="A9" s="2"/>
      <c r="B9" s="2"/>
    </row>
    <row r="10" spans="1:2" x14ac:dyDescent="0.4">
      <c r="A10" s="2"/>
      <c r="B10" s="2"/>
    </row>
    <row r="11" spans="1:2" x14ac:dyDescent="0.4">
      <c r="A11" s="2"/>
      <c r="B11" s="2"/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A4 DP5 (2)</vt:lpstr>
      <vt:lpstr>kej khusus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Wegik Prasetyo</dc:creator>
  <cp:lastModifiedBy>user asus</cp:lastModifiedBy>
  <dcterms:created xsi:type="dcterms:W3CDTF">2024-06-07T11:19:24Z</dcterms:created>
  <dcterms:modified xsi:type="dcterms:W3CDTF">2025-09-02T09:05:25Z</dcterms:modified>
</cp:coreProperties>
</file>